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 tabRatio="913"/>
  </bookViews>
  <sheets>
    <sheet name="学院总表（按细则计分）" sheetId="6" r:id="rId1"/>
    <sheet name="2023年“希贤杯”系列竞赛总分榜 " sheetId="5" r:id="rId2"/>
    <sheet name="廉政文化作品大赛" sheetId="2" r:id="rId3"/>
    <sheet name="明理杯" sheetId="8" r:id="rId4"/>
    <sheet name="挑战杯省赛国赛" sheetId="11" r:id="rId5"/>
    <sheet name="希贤杯校园辩论赛 " sheetId="3" r:id="rId6"/>
    <sheet name="厚德杯" sheetId="10" r:id="rId7"/>
    <sheet name=" 校园朗诵大赛" sheetId="4" r:id="rId8"/>
    <sheet name="模拟政协 " sheetId="7" r:id="rId9"/>
    <sheet name="互联网＋" sheetId="12" r:id="rId10"/>
  </sheets>
  <definedNames>
    <definedName name="_xlnm._FilterDatabase" localSheetId="2" hidden="1">廉政文化作品大赛!$E$3:$E$15</definedName>
  </definedNames>
  <calcPr calcId="144525"/>
</workbook>
</file>

<file path=xl/sharedStrings.xml><?xml version="1.0" encoding="utf-8"?>
<sst xmlns="http://schemas.openxmlformats.org/spreadsheetml/2006/main" count="264">
  <si>
    <t>2023年“希贤杯”系列竞赛各学院积分表</t>
  </si>
  <si>
    <t>学院</t>
  </si>
  <si>
    <t>积分</t>
  </si>
  <si>
    <t>名次</t>
  </si>
  <si>
    <t>舞蹈大赛</t>
  </si>
  <si>
    <t>英采中南</t>
  </si>
  <si>
    <t>朗诵比赛</t>
  </si>
  <si>
    <t>思辩中南</t>
  </si>
  <si>
    <t>廉政文化大赛</t>
  </si>
  <si>
    <t>模拟政协提案大赛</t>
  </si>
  <si>
    <t>明理杯</t>
  </si>
  <si>
    <t>挑战杯</t>
  </si>
  <si>
    <t>互联网＋</t>
  </si>
  <si>
    <t>厚德杯</t>
  </si>
  <si>
    <t>法学院</t>
  </si>
  <si>
    <t>工商管理学院</t>
  </si>
  <si>
    <t>刑事司法学院</t>
  </si>
  <si>
    <t>信息工程学院</t>
  </si>
  <si>
    <t>公共管理学院</t>
  </si>
  <si>
    <t>统计与数学学院</t>
  </si>
  <si>
    <t>金融学院</t>
  </si>
  <si>
    <t>财政税务学院</t>
  </si>
  <si>
    <t>中韩新媒体学院</t>
  </si>
  <si>
    <t>经济学院</t>
  </si>
  <si>
    <t>新闻与文化传播学院</t>
  </si>
  <si>
    <t>外国语学院</t>
  </si>
  <si>
    <t>文澜学院</t>
  </si>
  <si>
    <t>会计学院</t>
  </si>
  <si>
    <t>哲学院</t>
  </si>
  <si>
    <t>知识产权学院</t>
  </si>
  <si>
    <t>法律硕士教育中心</t>
  </si>
  <si>
    <t>国际教育学院</t>
  </si>
  <si>
    <t>马克思主义学院</t>
  </si>
  <si>
    <t>2023年“希贤杯”系列竞赛总分榜</t>
  </si>
  <si>
    <t>奖项</t>
  </si>
  <si>
    <t>冠军</t>
  </si>
  <si>
    <t>亚军</t>
  </si>
  <si>
    <t>季军</t>
  </si>
  <si>
    <t>2023年“希贤杯”系列竞赛之“清风妙笔书廉心”廉政文化作品大赛</t>
  </si>
  <si>
    <t>作者</t>
  </si>
  <si>
    <t>作品名</t>
  </si>
  <si>
    <t>相应得分</t>
  </si>
  <si>
    <t>一等奖</t>
  </si>
  <si>
    <t>代悦儿</t>
  </si>
  <si>
    <t>官箴节选</t>
  </si>
  <si>
    <t>夏欣</t>
  </si>
  <si>
    <t>青莲·清廉</t>
  </si>
  <si>
    <t>黄师喆</t>
  </si>
  <si>
    <t>爱莲说</t>
  </si>
  <si>
    <t>袁玮雪</t>
  </si>
  <si>
    <t>一念心清静，莲花处处开</t>
  </si>
  <si>
    <r>
      <rPr>
        <sz val="12"/>
        <color indexed="8"/>
        <rFont val="宋体"/>
        <charset val="134"/>
      </rPr>
      <t>陈可心</t>
    </r>
    <r>
      <rPr>
        <sz val="12"/>
        <color indexed="8"/>
        <rFont val="Calibri"/>
        <charset val="134"/>
      </rPr>
      <t xml:space="preserve"> </t>
    </r>
    <r>
      <rPr>
        <sz val="12"/>
        <color indexed="8"/>
        <rFont val="宋体"/>
        <charset val="134"/>
      </rPr>
      <t>顿诗羽</t>
    </r>
  </si>
  <si>
    <t>《清以为民，廉以养德》</t>
  </si>
  <si>
    <t>李冠澎、邹国威、王玉杰</t>
  </si>
  <si>
    <t>《廉政微短剧》</t>
  </si>
  <si>
    <t>蔡晓丹</t>
  </si>
  <si>
    <t>《何为清廉，志行高洁》</t>
  </si>
  <si>
    <t>杨子琰</t>
  </si>
  <si>
    <t>清廉守心</t>
  </si>
  <si>
    <t>刘祥勇</t>
  </si>
  <si>
    <t>水不浅，风未清</t>
  </si>
  <si>
    <t>杨然洁</t>
  </si>
  <si>
    <t>正刚</t>
  </si>
  <si>
    <t>周若珺</t>
  </si>
  <si>
    <t>眼镜</t>
  </si>
  <si>
    <t>龚嘉琦</t>
  </si>
  <si>
    <t>廉政文化的传承与实践</t>
  </si>
  <si>
    <t>刘语彤</t>
  </si>
  <si>
    <t>坚守本色 廉以养德</t>
  </si>
  <si>
    <t>二等奖</t>
  </si>
  <si>
    <t>王镜茹</t>
  </si>
  <si>
    <t>人淡如菊</t>
  </si>
  <si>
    <t>宗佳琪</t>
  </si>
  <si>
    <t>勿以贪小而为之</t>
  </si>
  <si>
    <t>许凯</t>
  </si>
  <si>
    <t>选抄习总书记廉洁语录</t>
  </si>
  <si>
    <t>赵子昂</t>
  </si>
  <si>
    <t>况钟《拒礼诗》一首</t>
  </si>
  <si>
    <t>陈怡佳</t>
  </si>
  <si>
    <t>《正气歌》</t>
  </si>
  <si>
    <t>刘权</t>
  </si>
  <si>
    <t>伞</t>
  </si>
  <si>
    <t>尚子怡</t>
  </si>
  <si>
    <t>秦婧怡</t>
  </si>
  <si>
    <t>《廉》</t>
  </si>
  <si>
    <t>成阳宇桐</t>
  </si>
  <si>
    <t>廉自楼中</t>
  </si>
  <si>
    <t>刘若涵、冯子萱</t>
  </si>
  <si>
    <t>廉政-金箍压镇，无腐则廉</t>
  </si>
  <si>
    <t>谷昕怿</t>
  </si>
  <si>
    <t>手表</t>
  </si>
  <si>
    <t>赵洪洋</t>
  </si>
  <si>
    <t>从此出，望前路</t>
  </si>
  <si>
    <t>胥哲</t>
  </si>
  <si>
    <t>《颂廉》</t>
  </si>
  <si>
    <t>朱弘语</t>
  </si>
  <si>
    <t>《再愿无人是她》</t>
  </si>
  <si>
    <t>易梦倩</t>
  </si>
  <si>
    <t>《一只狗的日记》</t>
  </si>
  <si>
    <t>卢文雨</t>
  </si>
  <si>
    <t>镜井</t>
  </si>
  <si>
    <t>邓珂</t>
  </si>
  <si>
    <t>送梨</t>
  </si>
  <si>
    <t>谢飞扬</t>
  </si>
  <si>
    <t>清简以自持，养廉需养心</t>
  </si>
  <si>
    <t>欧阳君佺</t>
  </si>
  <si>
    <t>入幻携廉游</t>
  </si>
  <si>
    <t>田馨语</t>
  </si>
  <si>
    <t>信息与安全工程学院</t>
  </si>
  <si>
    <t>黄 鹤</t>
  </si>
  <si>
    <t>三等奖</t>
  </si>
  <si>
    <t>罗开元</t>
  </si>
  <si>
    <t>硬笔书法作品：古今清廉七律二首</t>
  </si>
  <si>
    <t>齐梦涵</t>
  </si>
  <si>
    <t>念奴娇·追思焦裕禄</t>
  </si>
  <si>
    <t>李金蔓</t>
  </si>
  <si>
    <t>廉心铸仁心</t>
  </si>
  <si>
    <t>余梓恒</t>
  </si>
  <si>
    <t>对联“清风盈袖心安致远 正气入怀室陋弥馨”</t>
  </si>
  <si>
    <t>王子越</t>
  </si>
  <si>
    <t>七律·清廉</t>
  </si>
  <si>
    <t>七律·心怀清廉正义</t>
  </si>
  <si>
    <t>杨森</t>
  </si>
  <si>
    <t>君子当是</t>
  </si>
  <si>
    <t>虞佳珍</t>
  </si>
  <si>
    <t>石灰吟</t>
  </si>
  <si>
    <t>周佳闻</t>
  </si>
  <si>
    <t>“莲”心</t>
  </si>
  <si>
    <t>王诗玥</t>
  </si>
  <si>
    <t>莲·廉</t>
  </si>
  <si>
    <t>玛依热·阿不来提</t>
  </si>
  <si>
    <t>《莲-花之君子》</t>
  </si>
  <si>
    <t>吴远辉</t>
  </si>
  <si>
    <t>《身怀莲心政自廉》</t>
  </si>
  <si>
    <t>张泽同</t>
  </si>
  <si>
    <t>看取莲花净，应知不染心</t>
  </si>
  <si>
    <t>何宇航</t>
  </si>
  <si>
    <t>信息安全与工程学院</t>
  </si>
  <si>
    <t>他们</t>
  </si>
  <si>
    <t>张天一</t>
  </si>
  <si>
    <t>淡泊人生蓄以明志，清廉务实方能致远</t>
  </si>
  <si>
    <t>王奕文</t>
  </si>
  <si>
    <t>廉政词二首</t>
  </si>
  <si>
    <t>张闵淇</t>
  </si>
  <si>
    <t>清莲</t>
  </si>
  <si>
    <t>何佳益</t>
  </si>
  <si>
    <t>《唯“青”永存》</t>
  </si>
  <si>
    <t>胡思涵</t>
  </si>
  <si>
    <t>山洪</t>
  </si>
  <si>
    <t>张欣媛</t>
  </si>
  <si>
    <t>《浣溪沙 平山莲》</t>
  </si>
  <si>
    <t>《谏廉》</t>
  </si>
  <si>
    <t>严梦欣</t>
  </si>
  <si>
    <t>《上进》</t>
  </si>
  <si>
    <t>关雨嫣</t>
  </si>
  <si>
    <t>以莲忆廉</t>
  </si>
  <si>
    <t>张睿婕</t>
  </si>
  <si>
    <t>反腐败防微杜渐，到底该“防”什么</t>
  </si>
  <si>
    <t>潘笑莹</t>
  </si>
  <si>
    <t>《让莲生长在“净地”》</t>
  </si>
  <si>
    <t>袁思忆</t>
  </si>
  <si>
    <t>安心</t>
  </si>
  <si>
    <t>黄雅馨</t>
  </si>
  <si>
    <t>反腐倡廉扬清风</t>
  </si>
  <si>
    <t>孙蕴哲</t>
  </si>
  <si>
    <t>《南湖水》</t>
  </si>
  <si>
    <t>魏嘉炜</t>
  </si>
  <si>
    <t>《四君子》</t>
  </si>
  <si>
    <t>白朗齐</t>
  </si>
  <si>
    <t>正义在左，牺牲在右</t>
  </si>
  <si>
    <t>吴子琪</t>
  </si>
  <si>
    <t>爱“廉”说</t>
  </si>
  <si>
    <t>邓宇豪</t>
  </si>
  <si>
    <t>廉歌</t>
  </si>
  <si>
    <t>成嘉垠</t>
  </si>
  <si>
    <t>《枣子熟了》</t>
  </si>
  <si>
    <t>杨艳玲</t>
  </si>
  <si>
    <t>《书廉洁》</t>
  </si>
  <si>
    <t>王立业</t>
  </si>
  <si>
    <t>《莲开》</t>
  </si>
  <si>
    <t>蒋秋晓</t>
  </si>
  <si>
    <t>廉心</t>
  </si>
  <si>
    <t>刘宇珍</t>
  </si>
  <si>
    <t>《刻在记忆里的耳光》</t>
  </si>
  <si>
    <t>邢恩铭</t>
  </si>
  <si>
    <t>白莲</t>
  </si>
  <si>
    <t>姚兆国</t>
  </si>
  <si>
    <t>《念奴娇·青天治世》</t>
  </si>
  <si>
    <t xml:space="preserve">  担当治疴乱，不负十四亿</t>
  </si>
  <si>
    <t>左思语</t>
  </si>
  <si>
    <t>《有的路》</t>
  </si>
  <si>
    <t>《廉者无惧》</t>
  </si>
  <si>
    <t>《牛皮纸袋》</t>
  </si>
  <si>
    <t>王佳佳</t>
  </si>
  <si>
    <t>《廉洁颂》</t>
  </si>
  <si>
    <t>沈雪妍</t>
  </si>
  <si>
    <t>为国为民</t>
  </si>
  <si>
    <t>周慧莲</t>
  </si>
  <si>
    <t>“为”官送礼</t>
  </si>
  <si>
    <t>汪震东</t>
  </si>
  <si>
    <t>廉吏歌</t>
  </si>
  <si>
    <t>王琛</t>
  </si>
  <si>
    <t>廉玉歌风</t>
  </si>
  <si>
    <t>刘欣雨</t>
  </si>
  <si>
    <t>《传廉风正气深入基层，承躬身实干坚守征程
   ——从中南大廉洁校园文化建设看当代廉政》</t>
  </si>
  <si>
    <t>赵鑫泉</t>
  </si>
  <si>
    <t>《老幺》</t>
  </si>
  <si>
    <t>中南财经政法大学第九届“明理杯”大学生创新创业竞赛</t>
  </si>
  <si>
    <t>总分</t>
  </si>
  <si>
    <t>第十八届“挑战杯”大学生课外学术科技作品竞赛(国家级）</t>
  </si>
  <si>
    <t>特等奖</t>
  </si>
  <si>
    <t>第十八届“挑战杯”大学生课外学术科技作品竞赛(省级）</t>
  </si>
  <si>
    <t>2023年“希贤杯”系列竞赛之“思辩中南”校园辩论赛</t>
  </si>
  <si>
    <t>第八届“厚德杯”青年志愿公益项目大赛</t>
  </si>
  <si>
    <t>项目名称</t>
  </si>
  <si>
    <t>所属学院</t>
  </si>
  <si>
    <t>十佳志愿公益项目</t>
  </si>
  <si>
    <t>中南财经政法大学法学院志愿者协会“爱心同行”法律服务队</t>
  </si>
  <si>
    <t>“飘动的黄丝带”——大学生志愿帮矫项目</t>
  </si>
  <si>
    <t>中南财经政法大学法学院志愿者协会“巾帼维权”社区法律服务队</t>
  </si>
  <si>
    <t>春风送法，情暖巾帼——女性权益保护志愿服务项目</t>
  </si>
  <si>
    <t>中南财经政法大学法学院志愿者协会“校园普法行”法律服务队</t>
  </si>
  <si>
    <t>循法解心语，雏凤有清声——校园普法护航项目</t>
  </si>
  <si>
    <t>中南财经政法大学十二元四次方程组</t>
  </si>
  <si>
    <t>“燕园学社”面向恩施地区支教社会实践项目</t>
  </si>
  <si>
    <t>中南财经政法大学信息与安全工程学院志愿者协会</t>
  </si>
  <si>
    <t>“同心护‘lv’水”志愿项目</t>
  </si>
  <si>
    <t>中南财经政法大学财政税务学院志愿者协会</t>
  </si>
  <si>
    <t>书香“税”月，与障同行——阳光助残计划</t>
  </si>
  <si>
    <t>财税学院</t>
  </si>
  <si>
    <t>全国大学生民汉双语志愿服务团 （中南财经政法大学）</t>
  </si>
  <si>
    <t>美美之音传中华-国家通用语言语言文化教学活动</t>
  </si>
  <si>
    <t>中南财经政法大学工商管理学院志愿者协会青鸟志愿服务队</t>
  </si>
  <si>
    <t>“青鸟之志，履践致远”——关爱留守儿童振兴乡村教育项目</t>
  </si>
  <si>
    <t>中南财经政法大学红十字志愿服务队</t>
  </si>
  <si>
    <t>守护青春，为爱而行——红十字“健康系列”志愿服务项目</t>
  </si>
  <si>
    <t>“赋能乡村教育，共绘童年画卷”——云教室童年一课项目</t>
  </si>
  <si>
    <t>特色志愿公益项目</t>
  </si>
  <si>
    <t>优秀志愿公益项目</t>
  </si>
  <si>
    <t>加分</t>
  </si>
  <si>
    <t>信息与工程学院</t>
  </si>
  <si>
    <t>2023年“希贤杯”系列竞赛之“奋斗的我，最美的国” 校园朗诵大赛</t>
  </si>
  <si>
    <t>节目名称</t>
  </si>
  <si>
    <t>《那只钢笔》</t>
  </si>
  <si>
    <t>《百年交响》</t>
  </si>
  <si>
    <t>《河床》</t>
  </si>
  <si>
    <t>《以你为镜》</t>
  </si>
  <si>
    <t>《诗意中国》</t>
  </si>
  <si>
    <t>《红旗渠》</t>
  </si>
  <si>
    <t>《英雄》</t>
  </si>
  <si>
    <t>《青年的模样》</t>
  </si>
  <si>
    <t>《生活在英雄们的中间》</t>
  </si>
  <si>
    <t>《密码》</t>
  </si>
  <si>
    <t>优秀奖</t>
  </si>
  <si>
    <t>《大写的中国》</t>
  </si>
  <si>
    <t>《月光下的中国》</t>
  </si>
  <si>
    <t>《青春中国》</t>
  </si>
  <si>
    <t>《魂兮归来》</t>
  </si>
  <si>
    <t>《雪落在中国的土地上》</t>
  </si>
  <si>
    <t>《可爱的中国》</t>
  </si>
  <si>
    <t>《请铭记，雾重庆》</t>
  </si>
  <si>
    <t>2023年“希贤杯”系列竞赛之第五届模拟政协提案大赛</t>
  </si>
  <si>
    <t>第九届中国国际“互联网+”大学生创新创业大赛</t>
  </si>
  <si>
    <t>最终得分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</si>
</sst>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2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rgb="FF282828"/>
      <name val="宋体"/>
      <charset val="134"/>
      <scheme val="major"/>
    </font>
    <font>
      <sz val="16"/>
      <name val="宋体"/>
      <charset val="134"/>
    </font>
    <font>
      <sz val="12"/>
      <name val="宋体"/>
      <charset val="134"/>
    </font>
    <font>
      <sz val="12"/>
      <color rgb="FF333333"/>
      <name val="宋体"/>
      <charset val="134"/>
      <scheme val="major"/>
    </font>
    <font>
      <sz val="12"/>
      <color rgb="FF333333"/>
      <name val="宋体"/>
      <charset val="134"/>
      <scheme val="minor"/>
    </font>
    <font>
      <sz val="2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sz val="12"/>
      <color indexed="8"/>
      <name val="宋体"/>
      <charset val="134"/>
    </font>
    <font>
      <sz val="2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8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Calibri"/>
      <charset val="134"/>
    </font>
  </fonts>
  <fills count="37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0" fontId="23" fillId="3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0" fillId="14" borderId="13" applyNumberFormat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7" fillId="22" borderId="13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35" fillId="22" borderId="15" applyNumberFormat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3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1"/>
  <sheetViews>
    <sheetView tabSelected="1" zoomScale="85" zoomScaleNormal="85" workbookViewId="0">
      <selection activeCell="H16" sqref="H16"/>
    </sheetView>
  </sheetViews>
  <sheetFormatPr defaultColWidth="9.90825688073394" defaultRowHeight="13.35"/>
  <cols>
    <col min="1" max="1" width="27.1376146788991" customWidth="1"/>
    <col min="2" max="2" width="13" customWidth="1"/>
    <col min="3" max="3" width="13.0733944954128" customWidth="1"/>
    <col min="4" max="4" width="13.7981651376147" customWidth="1"/>
    <col min="5" max="5" width="13.5229357798165" customWidth="1"/>
    <col min="6" max="6" width="13.0733944954128" customWidth="1"/>
    <col min="7" max="7" width="14.6605504587156" customWidth="1"/>
    <col min="8" max="8" width="13.6605504587156" customWidth="1"/>
    <col min="9" max="9" width="13.0733944954128" customWidth="1"/>
    <col min="10" max="10" width="13.1376146788991" customWidth="1"/>
    <col min="11" max="11" width="13.4036697247706" customWidth="1"/>
    <col min="12" max="12" width="13.5963302752294" customWidth="1"/>
    <col min="13" max="13" width="13.2018348623853" customWidth="1"/>
  </cols>
  <sheetData>
    <row r="1" ht="21.5" spans="1:13">
      <c r="A1" s="62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3"/>
    </row>
    <row r="2" ht="20" customHeight="1" spans="1:13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6" t="s">
        <v>9</v>
      </c>
      <c r="J2" s="65" t="s">
        <v>10</v>
      </c>
      <c r="K2" s="65" t="s">
        <v>11</v>
      </c>
      <c r="L2" s="65" t="s">
        <v>12</v>
      </c>
      <c r="M2" s="65" t="s">
        <v>13</v>
      </c>
    </row>
    <row r="3" ht="20" customHeight="1" spans="1:13">
      <c r="A3" s="19" t="s">
        <v>14</v>
      </c>
      <c r="B3" s="19">
        <f>SUM(D3:M3)</f>
        <v>70</v>
      </c>
      <c r="C3" s="19">
        <v>1</v>
      </c>
      <c r="D3" s="19">
        <v>3</v>
      </c>
      <c r="E3" s="19">
        <v>4</v>
      </c>
      <c r="F3" s="19">
        <v>3.5</v>
      </c>
      <c r="G3" s="19">
        <v>2</v>
      </c>
      <c r="H3" s="19">
        <v>5</v>
      </c>
      <c r="I3" s="6">
        <v>5</v>
      </c>
      <c r="J3" s="65">
        <v>5</v>
      </c>
      <c r="K3" s="65">
        <v>35</v>
      </c>
      <c r="L3" s="19">
        <v>2.5</v>
      </c>
      <c r="M3" s="65">
        <v>5</v>
      </c>
    </row>
    <row r="4" ht="20" customHeight="1" spans="1:13">
      <c r="A4" s="19" t="s">
        <v>15</v>
      </c>
      <c r="B4" s="19">
        <f t="shared" ref="B4:B21" si="0">SUM(D4:M4)</f>
        <v>59</v>
      </c>
      <c r="C4" s="19">
        <v>2</v>
      </c>
      <c r="D4" s="19">
        <v>2.5</v>
      </c>
      <c r="E4" s="19">
        <v>2</v>
      </c>
      <c r="F4" s="19">
        <v>3</v>
      </c>
      <c r="G4" s="19">
        <v>3</v>
      </c>
      <c r="H4" s="19">
        <v>5</v>
      </c>
      <c r="I4" s="6">
        <v>1.5</v>
      </c>
      <c r="J4" s="65">
        <v>5</v>
      </c>
      <c r="K4" s="65">
        <v>24</v>
      </c>
      <c r="L4" s="19">
        <v>10</v>
      </c>
      <c r="M4" s="65">
        <v>3</v>
      </c>
    </row>
    <row r="5" ht="20" customHeight="1" spans="1:13">
      <c r="A5" s="19" t="s">
        <v>16</v>
      </c>
      <c r="B5" s="19">
        <f t="shared" si="0"/>
        <v>39.5</v>
      </c>
      <c r="C5" s="19">
        <v>3</v>
      </c>
      <c r="D5" s="19">
        <v>3.5</v>
      </c>
      <c r="E5" s="19">
        <v>0.5</v>
      </c>
      <c r="F5" s="19">
        <v>3</v>
      </c>
      <c r="G5" s="19">
        <v>3</v>
      </c>
      <c r="H5" s="19">
        <v>3</v>
      </c>
      <c r="I5" s="6">
        <v>5</v>
      </c>
      <c r="J5" s="65">
        <v>1</v>
      </c>
      <c r="K5" s="65">
        <v>4.5</v>
      </c>
      <c r="L5" s="19">
        <v>16</v>
      </c>
      <c r="M5" s="65">
        <v>0</v>
      </c>
    </row>
    <row r="6" ht="20" customHeight="1" spans="1:13">
      <c r="A6" s="19" t="s">
        <v>17</v>
      </c>
      <c r="B6" s="19">
        <f t="shared" si="0"/>
        <v>36</v>
      </c>
      <c r="C6" s="19">
        <v>4</v>
      </c>
      <c r="D6" s="19">
        <v>2</v>
      </c>
      <c r="E6" s="19">
        <v>0.5</v>
      </c>
      <c r="F6" s="19">
        <v>2</v>
      </c>
      <c r="G6" s="19">
        <v>2.5</v>
      </c>
      <c r="H6" s="19">
        <v>1.5</v>
      </c>
      <c r="I6" s="6">
        <v>0</v>
      </c>
      <c r="J6" s="66">
        <v>1.5</v>
      </c>
      <c r="K6" s="6">
        <v>12</v>
      </c>
      <c r="L6" s="6">
        <v>9</v>
      </c>
      <c r="M6" s="6">
        <v>5</v>
      </c>
    </row>
    <row r="7" ht="20" customHeight="1" spans="1:13">
      <c r="A7" s="19" t="s">
        <v>18</v>
      </c>
      <c r="B7" s="19">
        <f t="shared" si="0"/>
        <v>33</v>
      </c>
      <c r="C7" s="19">
        <v>5</v>
      </c>
      <c r="D7" s="19">
        <v>2</v>
      </c>
      <c r="E7" s="19">
        <v>2</v>
      </c>
      <c r="F7" s="19">
        <v>2.5</v>
      </c>
      <c r="G7" s="19">
        <v>2</v>
      </c>
      <c r="H7" s="19">
        <v>2.5</v>
      </c>
      <c r="I7" s="6">
        <v>2</v>
      </c>
      <c r="J7" s="67">
        <v>5</v>
      </c>
      <c r="K7" s="65">
        <v>4.5</v>
      </c>
      <c r="L7" s="19">
        <v>10.5</v>
      </c>
      <c r="M7" s="65">
        <v>0</v>
      </c>
    </row>
    <row r="8" ht="20" customHeight="1" spans="1:13">
      <c r="A8" s="19" t="s">
        <v>19</v>
      </c>
      <c r="B8" s="19">
        <f t="shared" si="0"/>
        <v>30</v>
      </c>
      <c r="C8" s="19">
        <v>6</v>
      </c>
      <c r="D8" s="19">
        <v>3</v>
      </c>
      <c r="E8" s="19">
        <v>2</v>
      </c>
      <c r="F8" s="19">
        <v>2</v>
      </c>
      <c r="G8" s="19">
        <v>2</v>
      </c>
      <c r="H8" s="19">
        <v>0</v>
      </c>
      <c r="I8" s="6">
        <v>3</v>
      </c>
      <c r="J8" s="67">
        <v>2.5</v>
      </c>
      <c r="K8" s="65">
        <v>11.5</v>
      </c>
      <c r="L8" s="19">
        <v>4</v>
      </c>
      <c r="M8" s="65">
        <v>0</v>
      </c>
    </row>
    <row r="9" ht="20" customHeight="1" spans="1:13">
      <c r="A9" s="19" t="s">
        <v>20</v>
      </c>
      <c r="B9" s="19">
        <f t="shared" si="0"/>
        <v>27</v>
      </c>
      <c r="C9" s="19">
        <v>7</v>
      </c>
      <c r="D9" s="19">
        <v>3</v>
      </c>
      <c r="E9" s="19">
        <v>0.5</v>
      </c>
      <c r="F9" s="19">
        <v>2.5</v>
      </c>
      <c r="G9" s="19">
        <v>2</v>
      </c>
      <c r="H9" s="19">
        <v>5</v>
      </c>
      <c r="I9" s="6">
        <v>1</v>
      </c>
      <c r="J9" s="65">
        <v>5</v>
      </c>
      <c r="K9" s="65">
        <v>4</v>
      </c>
      <c r="L9" s="19">
        <v>4</v>
      </c>
      <c r="M9" s="65">
        <v>0</v>
      </c>
    </row>
    <row r="10" ht="20" customHeight="1" spans="1:13">
      <c r="A10" s="19" t="s">
        <v>21</v>
      </c>
      <c r="B10" s="19">
        <f t="shared" si="0"/>
        <v>21</v>
      </c>
      <c r="C10" s="19">
        <v>8</v>
      </c>
      <c r="D10" s="19">
        <v>2.5</v>
      </c>
      <c r="E10" s="19">
        <v>0</v>
      </c>
      <c r="F10" s="19">
        <v>2</v>
      </c>
      <c r="G10" s="19">
        <v>2</v>
      </c>
      <c r="H10" s="19">
        <v>1.5</v>
      </c>
      <c r="I10" s="6">
        <v>1</v>
      </c>
      <c r="J10" s="65">
        <v>3</v>
      </c>
      <c r="K10" s="65">
        <v>0</v>
      </c>
      <c r="L10" s="19">
        <v>4</v>
      </c>
      <c r="M10" s="65">
        <v>5</v>
      </c>
    </row>
    <row r="11" ht="20" customHeight="1" spans="1:13">
      <c r="A11" s="19" t="s">
        <v>22</v>
      </c>
      <c r="B11" s="19">
        <f t="shared" si="0"/>
        <v>20</v>
      </c>
      <c r="C11" s="19">
        <v>9</v>
      </c>
      <c r="D11" s="19">
        <v>2.5</v>
      </c>
      <c r="E11" s="19">
        <v>0</v>
      </c>
      <c r="F11" s="19">
        <v>2.5</v>
      </c>
      <c r="G11" s="19">
        <v>2</v>
      </c>
      <c r="H11" s="19">
        <v>5</v>
      </c>
      <c r="I11" s="6">
        <v>0</v>
      </c>
      <c r="J11" s="65">
        <v>0</v>
      </c>
      <c r="K11" s="65">
        <v>6.5</v>
      </c>
      <c r="L11" s="19">
        <v>1.5</v>
      </c>
      <c r="M11" s="65">
        <v>0</v>
      </c>
    </row>
    <row r="12" ht="20" customHeight="1" spans="1:13">
      <c r="A12" s="19" t="s">
        <v>23</v>
      </c>
      <c r="B12" s="19">
        <f t="shared" si="0"/>
        <v>17.5</v>
      </c>
      <c r="C12" s="19">
        <v>10</v>
      </c>
      <c r="D12" s="19">
        <v>2</v>
      </c>
      <c r="E12" s="19">
        <v>1.5</v>
      </c>
      <c r="F12" s="19">
        <v>3</v>
      </c>
      <c r="G12" s="19">
        <v>2.5</v>
      </c>
      <c r="H12" s="19">
        <v>0</v>
      </c>
      <c r="I12" s="6">
        <v>0</v>
      </c>
      <c r="J12" s="65">
        <v>1.5</v>
      </c>
      <c r="K12" s="65">
        <v>4</v>
      </c>
      <c r="L12" s="19">
        <v>3</v>
      </c>
      <c r="M12" s="65">
        <v>0</v>
      </c>
    </row>
    <row r="13" ht="20" customHeight="1" spans="1:13">
      <c r="A13" s="19" t="s">
        <v>24</v>
      </c>
      <c r="B13" s="19">
        <f t="shared" si="0"/>
        <v>17</v>
      </c>
      <c r="C13" s="19">
        <v>11</v>
      </c>
      <c r="D13" s="19">
        <v>2.5</v>
      </c>
      <c r="E13" s="19">
        <v>1</v>
      </c>
      <c r="F13" s="19">
        <v>2</v>
      </c>
      <c r="G13" s="19">
        <v>2.5</v>
      </c>
      <c r="H13" s="19">
        <v>5</v>
      </c>
      <c r="I13" s="6">
        <v>2.5</v>
      </c>
      <c r="J13" s="65">
        <v>1.5</v>
      </c>
      <c r="K13" s="65">
        <v>0</v>
      </c>
      <c r="L13" s="19">
        <v>0</v>
      </c>
      <c r="M13" s="65">
        <v>0</v>
      </c>
    </row>
    <row r="14" ht="20" customHeight="1" spans="1:13">
      <c r="A14" s="19" t="s">
        <v>25</v>
      </c>
      <c r="B14" s="19">
        <f t="shared" si="0"/>
        <v>16.5</v>
      </c>
      <c r="C14" s="19">
        <v>12</v>
      </c>
      <c r="D14" s="19">
        <v>2.5</v>
      </c>
      <c r="E14" s="19">
        <v>0</v>
      </c>
      <c r="F14" s="19">
        <v>2</v>
      </c>
      <c r="G14" s="19">
        <v>2.5</v>
      </c>
      <c r="H14" s="19">
        <v>5</v>
      </c>
      <c r="I14" s="6">
        <v>1.5</v>
      </c>
      <c r="J14" s="65">
        <v>1</v>
      </c>
      <c r="K14" s="65">
        <v>0</v>
      </c>
      <c r="L14" s="19">
        <v>2</v>
      </c>
      <c r="M14" s="65">
        <v>0</v>
      </c>
    </row>
    <row r="15" ht="20" customHeight="1" spans="1:13">
      <c r="A15" s="19" t="s">
        <v>26</v>
      </c>
      <c r="B15" s="19">
        <f t="shared" si="0"/>
        <v>14</v>
      </c>
      <c r="C15" s="19">
        <v>13</v>
      </c>
      <c r="D15" s="19">
        <v>2</v>
      </c>
      <c r="E15" s="19">
        <v>0</v>
      </c>
      <c r="F15" s="19">
        <v>2</v>
      </c>
      <c r="G15" s="19">
        <v>2</v>
      </c>
      <c r="H15" s="19">
        <v>1.5</v>
      </c>
      <c r="I15" s="6">
        <v>1.5</v>
      </c>
      <c r="J15" s="66">
        <v>0.5</v>
      </c>
      <c r="K15" s="6">
        <v>4.5</v>
      </c>
      <c r="L15" s="6">
        <v>0</v>
      </c>
      <c r="M15" s="6">
        <v>0</v>
      </c>
    </row>
    <row r="16" ht="20" customHeight="1" spans="1:13">
      <c r="A16" s="19" t="s">
        <v>27</v>
      </c>
      <c r="B16" s="19">
        <f t="shared" si="0"/>
        <v>11.5</v>
      </c>
      <c r="C16" s="19">
        <v>14</v>
      </c>
      <c r="D16" s="19">
        <v>2</v>
      </c>
      <c r="E16" s="19">
        <v>0</v>
      </c>
      <c r="F16" s="19">
        <v>2</v>
      </c>
      <c r="G16" s="19">
        <v>3</v>
      </c>
      <c r="H16" s="19">
        <v>3.5</v>
      </c>
      <c r="I16" s="6">
        <v>0.5</v>
      </c>
      <c r="J16" s="67">
        <v>0.5</v>
      </c>
      <c r="K16" s="65">
        <v>0</v>
      </c>
      <c r="L16" s="19">
        <v>0</v>
      </c>
      <c r="M16" s="65">
        <v>0</v>
      </c>
    </row>
    <row r="17" ht="20" customHeight="1" spans="1:13">
      <c r="A17" s="19" t="s">
        <v>28</v>
      </c>
      <c r="B17" s="19">
        <f t="shared" si="0"/>
        <v>10.5</v>
      </c>
      <c r="C17" s="19">
        <v>15</v>
      </c>
      <c r="D17" s="19">
        <v>2</v>
      </c>
      <c r="E17" s="19">
        <v>0</v>
      </c>
      <c r="F17" s="19">
        <v>2.5</v>
      </c>
      <c r="G17" s="19">
        <v>3.5</v>
      </c>
      <c r="H17" s="19">
        <v>0.5</v>
      </c>
      <c r="I17" s="6">
        <v>0.5</v>
      </c>
      <c r="J17" s="66">
        <v>0.5</v>
      </c>
      <c r="K17" s="6">
        <v>0</v>
      </c>
      <c r="L17" s="6">
        <v>1</v>
      </c>
      <c r="M17" s="6">
        <v>0</v>
      </c>
    </row>
    <row r="18" ht="20" customHeight="1" spans="1:13">
      <c r="A18" s="6" t="s">
        <v>29</v>
      </c>
      <c r="B18" s="19">
        <f t="shared" si="0"/>
        <v>5.5</v>
      </c>
      <c r="C18" s="19">
        <v>16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6">
        <v>1.5</v>
      </c>
      <c r="K18" s="6">
        <v>4</v>
      </c>
      <c r="L18" s="6">
        <v>0</v>
      </c>
      <c r="M18" s="6">
        <v>0</v>
      </c>
    </row>
    <row r="19" ht="20" customHeight="1" spans="1:13">
      <c r="A19" s="19" t="s">
        <v>30</v>
      </c>
      <c r="B19" s="19">
        <f t="shared" si="0"/>
        <v>3.5</v>
      </c>
      <c r="C19" s="19">
        <v>17</v>
      </c>
      <c r="D19" s="19">
        <v>0</v>
      </c>
      <c r="E19" s="19">
        <v>0</v>
      </c>
      <c r="F19" s="19">
        <v>2.5</v>
      </c>
      <c r="G19" s="19">
        <v>0</v>
      </c>
      <c r="H19" s="19">
        <v>1</v>
      </c>
      <c r="I19" s="6">
        <v>0</v>
      </c>
      <c r="J19" s="66">
        <v>0</v>
      </c>
      <c r="K19" s="6">
        <v>0</v>
      </c>
      <c r="L19" s="6">
        <v>0</v>
      </c>
      <c r="M19" s="6">
        <v>0</v>
      </c>
    </row>
    <row r="20" ht="20" customHeight="1" spans="1:13">
      <c r="A20" s="19" t="s">
        <v>31</v>
      </c>
      <c r="B20" s="19">
        <f t="shared" si="0"/>
        <v>2.5</v>
      </c>
      <c r="C20" s="19">
        <v>18</v>
      </c>
      <c r="D20" s="19">
        <v>0</v>
      </c>
      <c r="E20" s="19">
        <v>0</v>
      </c>
      <c r="F20" s="19">
        <v>2.5</v>
      </c>
      <c r="G20" s="19">
        <v>0</v>
      </c>
      <c r="H20" s="19">
        <v>0</v>
      </c>
      <c r="I20" s="6">
        <v>0</v>
      </c>
      <c r="J20" s="66">
        <v>0</v>
      </c>
      <c r="K20" s="6">
        <v>0</v>
      </c>
      <c r="L20" s="6">
        <v>0</v>
      </c>
      <c r="M20" s="6">
        <v>0</v>
      </c>
    </row>
    <row r="21" ht="20" customHeight="1" spans="1:13">
      <c r="A21" s="25" t="s">
        <v>32</v>
      </c>
      <c r="B21" s="19">
        <f t="shared" si="0"/>
        <v>2</v>
      </c>
      <c r="C21" s="19">
        <v>19</v>
      </c>
      <c r="D21" s="25">
        <v>0</v>
      </c>
      <c r="E21" s="25">
        <v>0</v>
      </c>
      <c r="F21" s="25">
        <v>2</v>
      </c>
      <c r="G21" s="25">
        <v>0</v>
      </c>
      <c r="H21" s="25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</row>
  </sheetData>
  <sortState ref="A3:M21">
    <sortCondition ref="B3:B21" descending="1"/>
  </sortState>
  <mergeCells count="1">
    <mergeCell ref="A1:M1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workbookViewId="0">
      <selection activeCell="G14" sqref="G14"/>
    </sheetView>
  </sheetViews>
  <sheetFormatPr defaultColWidth="9.90825688073394" defaultRowHeight="13.35" outlineLevelCol="4"/>
  <cols>
    <col min="1" max="5" width="19.4128440366972" customWidth="1"/>
  </cols>
  <sheetData>
    <row r="1" ht="31.5" customHeight="1" spans="1:5">
      <c r="A1" s="1" t="s">
        <v>262</v>
      </c>
      <c r="B1" s="2"/>
      <c r="C1" s="2"/>
      <c r="D1" s="2"/>
      <c r="E1" s="10"/>
    </row>
    <row r="2" ht="20" customHeight="1" spans="1:5">
      <c r="A2" s="3" t="s">
        <v>1</v>
      </c>
      <c r="B2" s="3" t="s">
        <v>42</v>
      </c>
      <c r="C2" s="3" t="s">
        <v>69</v>
      </c>
      <c r="D2" s="3" t="s">
        <v>110</v>
      </c>
      <c r="E2" s="3" t="s">
        <v>263</v>
      </c>
    </row>
    <row r="3" ht="20" customHeight="1" spans="1:5">
      <c r="A3" s="4" t="s">
        <v>16</v>
      </c>
      <c r="B3" s="5">
        <v>2</v>
      </c>
      <c r="C3" s="5">
        <v>1</v>
      </c>
      <c r="D3" s="5">
        <v>3</v>
      </c>
      <c r="E3" s="5">
        <v>16</v>
      </c>
    </row>
    <row r="4" ht="20" customHeight="1" spans="1:5">
      <c r="A4" s="4" t="s">
        <v>18</v>
      </c>
      <c r="B4" s="5">
        <v>1</v>
      </c>
      <c r="C4" s="5">
        <v>1</v>
      </c>
      <c r="D4" s="5">
        <v>2</v>
      </c>
      <c r="E4" s="5">
        <v>10.5</v>
      </c>
    </row>
    <row r="5" ht="20" customHeight="1" spans="1:5">
      <c r="A5" s="4" t="s">
        <v>15</v>
      </c>
      <c r="B5" s="5">
        <v>0</v>
      </c>
      <c r="C5" s="5">
        <v>1</v>
      </c>
      <c r="D5" s="5">
        <v>4</v>
      </c>
      <c r="E5" s="5">
        <v>10</v>
      </c>
    </row>
    <row r="6" ht="20" customHeight="1" spans="1:5">
      <c r="A6" s="4" t="s">
        <v>108</v>
      </c>
      <c r="B6" s="5">
        <v>0</v>
      </c>
      <c r="C6" s="5">
        <v>1</v>
      </c>
      <c r="D6" s="6">
        <v>2</v>
      </c>
      <c r="E6" s="5">
        <v>9</v>
      </c>
    </row>
    <row r="7" ht="20" customHeight="1" spans="1:5">
      <c r="A7" s="4" t="s">
        <v>21</v>
      </c>
      <c r="B7" s="5">
        <v>0</v>
      </c>
      <c r="C7" s="5">
        <v>0</v>
      </c>
      <c r="D7" s="5">
        <v>1</v>
      </c>
      <c r="E7" s="5">
        <v>4</v>
      </c>
    </row>
    <row r="8" ht="20" customHeight="1" spans="1:5">
      <c r="A8" s="4" t="s">
        <v>19</v>
      </c>
      <c r="B8" s="5">
        <v>1</v>
      </c>
      <c r="C8" s="5">
        <v>2</v>
      </c>
      <c r="D8" s="5">
        <v>1</v>
      </c>
      <c r="E8" s="5">
        <v>4</v>
      </c>
    </row>
    <row r="9" ht="20" customHeight="1" spans="1:5">
      <c r="A9" s="4" t="s">
        <v>20</v>
      </c>
      <c r="B9" s="5">
        <v>0</v>
      </c>
      <c r="C9" s="5">
        <v>2</v>
      </c>
      <c r="D9" s="5">
        <v>4</v>
      </c>
      <c r="E9" s="5">
        <v>4</v>
      </c>
    </row>
    <row r="10" ht="20" customHeight="1" spans="1:5">
      <c r="A10" s="7" t="s">
        <v>23</v>
      </c>
      <c r="B10" s="8">
        <v>1</v>
      </c>
      <c r="C10" s="9">
        <v>0</v>
      </c>
      <c r="D10" s="9">
        <v>3</v>
      </c>
      <c r="E10" s="8">
        <v>3</v>
      </c>
    </row>
    <row r="11" ht="20" customHeight="1" spans="1:5">
      <c r="A11" s="4" t="s">
        <v>14</v>
      </c>
      <c r="B11" s="5">
        <v>0</v>
      </c>
      <c r="C11" s="5">
        <v>1</v>
      </c>
      <c r="D11" s="5">
        <v>3</v>
      </c>
      <c r="E11" s="5">
        <v>2.5</v>
      </c>
    </row>
    <row r="12" ht="20" customHeight="1" spans="1:5">
      <c r="A12" s="7" t="s">
        <v>25</v>
      </c>
      <c r="B12" s="8">
        <v>1</v>
      </c>
      <c r="C12" s="9">
        <v>0</v>
      </c>
      <c r="D12" s="8">
        <v>1</v>
      </c>
      <c r="E12" s="8">
        <v>2</v>
      </c>
    </row>
    <row r="13" ht="20" customHeight="1" spans="1:5">
      <c r="A13" s="4" t="s">
        <v>22</v>
      </c>
      <c r="B13" s="5">
        <v>0</v>
      </c>
      <c r="C13" s="5">
        <v>1</v>
      </c>
      <c r="D13" s="5">
        <v>1</v>
      </c>
      <c r="E13" s="5">
        <v>1.5</v>
      </c>
    </row>
    <row r="14" ht="20" customHeight="1" spans="1:5">
      <c r="A14" s="7" t="s">
        <v>28</v>
      </c>
      <c r="B14" s="9">
        <v>0</v>
      </c>
      <c r="C14" s="9">
        <v>0</v>
      </c>
      <c r="D14" s="9">
        <v>2</v>
      </c>
      <c r="E14" s="8">
        <v>1</v>
      </c>
    </row>
  </sheetData>
  <mergeCells count="1">
    <mergeCell ref="A1:E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5"/>
  <sheetViews>
    <sheetView workbookViewId="0">
      <selection activeCell="B11" sqref="B11"/>
    </sheetView>
  </sheetViews>
  <sheetFormatPr defaultColWidth="9.90825688073394" defaultRowHeight="13.35" outlineLevelRow="4" outlineLevelCol="1"/>
  <cols>
    <col min="1" max="1" width="15.3394495412844" customWidth="1"/>
    <col min="2" max="2" width="47.3394495412844" customWidth="1"/>
  </cols>
  <sheetData>
    <row r="1" ht="21.5" spans="1:2">
      <c r="A1" s="62" t="s">
        <v>33</v>
      </c>
      <c r="B1" s="63"/>
    </row>
    <row r="2" ht="14.45" spans="1:2">
      <c r="A2" s="19" t="s">
        <v>34</v>
      </c>
      <c r="B2" s="19" t="s">
        <v>1</v>
      </c>
    </row>
    <row r="3" ht="14.45" spans="1:2">
      <c r="A3" s="19" t="s">
        <v>35</v>
      </c>
      <c r="B3" s="19" t="s">
        <v>14</v>
      </c>
    </row>
    <row r="4" ht="14.45" spans="1:2">
      <c r="A4" s="19" t="s">
        <v>36</v>
      </c>
      <c r="B4" s="19" t="s">
        <v>15</v>
      </c>
    </row>
    <row r="5" ht="14.45" spans="1:2">
      <c r="A5" s="19" t="s">
        <v>37</v>
      </c>
      <c r="B5" s="19" t="s">
        <v>16</v>
      </c>
    </row>
  </sheetData>
  <mergeCells count="1">
    <mergeCell ref="A1:B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7"/>
  <sheetViews>
    <sheetView zoomScale="98" zoomScaleNormal="98" workbookViewId="0">
      <selection activeCell="B22" sqref="B22"/>
    </sheetView>
  </sheetViews>
  <sheetFormatPr defaultColWidth="9.90825688073394" defaultRowHeight="20" customHeight="1" outlineLevelCol="4"/>
  <cols>
    <col min="1" max="1" width="11.0733944954128" style="50" customWidth="1"/>
    <col min="2" max="2" width="29.7981651376147" style="50" customWidth="1"/>
    <col min="3" max="3" width="31.9266055045872" style="50" customWidth="1"/>
    <col min="4" max="4" width="114.733944954128" style="50" customWidth="1"/>
    <col min="5" max="5" width="20.4770642201835" style="50" customWidth="1"/>
    <col min="6" max="7" width="3.79816513761468" style="50" customWidth="1"/>
    <col min="8" max="16384" width="9.20183486238532" style="50"/>
  </cols>
  <sheetData>
    <row r="1" ht="52.5" customHeight="1" spans="1:5">
      <c r="A1" s="51" t="s">
        <v>38</v>
      </c>
      <c r="B1" s="52"/>
      <c r="C1" s="52"/>
      <c r="D1" s="52"/>
      <c r="E1" s="58"/>
    </row>
    <row r="2" customHeight="1" spans="1:5">
      <c r="A2" s="37" t="s">
        <v>34</v>
      </c>
      <c r="B2" s="53" t="s">
        <v>39</v>
      </c>
      <c r="C2" s="53" t="s">
        <v>1</v>
      </c>
      <c r="D2" s="54" t="s">
        <v>40</v>
      </c>
      <c r="E2" s="53" t="s">
        <v>41</v>
      </c>
    </row>
    <row r="3" customHeight="1" spans="1:5">
      <c r="A3" s="55" t="s">
        <v>42</v>
      </c>
      <c r="B3" s="38" t="s">
        <v>43</v>
      </c>
      <c r="C3" s="38" t="s">
        <v>22</v>
      </c>
      <c r="D3" s="38" t="s">
        <v>44</v>
      </c>
      <c r="E3" s="55">
        <v>1.5</v>
      </c>
    </row>
    <row r="4" customHeight="1" spans="1:5">
      <c r="A4" s="56"/>
      <c r="B4" s="38" t="s">
        <v>45</v>
      </c>
      <c r="C4" s="38" t="s">
        <v>14</v>
      </c>
      <c r="D4" s="38" t="s">
        <v>46</v>
      </c>
      <c r="E4" s="56"/>
    </row>
    <row r="5" customHeight="1" spans="1:5">
      <c r="A5" s="56"/>
      <c r="B5" s="38" t="s">
        <v>47</v>
      </c>
      <c r="C5" s="38" t="s">
        <v>27</v>
      </c>
      <c r="D5" s="38" t="s">
        <v>48</v>
      </c>
      <c r="E5" s="56"/>
    </row>
    <row r="6" customHeight="1" spans="1:5">
      <c r="A6" s="56"/>
      <c r="B6" s="38" t="s">
        <v>49</v>
      </c>
      <c r="C6" s="38" t="s">
        <v>22</v>
      </c>
      <c r="D6" s="38" t="s">
        <v>50</v>
      </c>
      <c r="E6" s="56"/>
    </row>
    <row r="7" customHeight="1" spans="1:5">
      <c r="A7" s="56"/>
      <c r="B7" s="38" t="s">
        <v>51</v>
      </c>
      <c r="C7" s="38" t="s">
        <v>21</v>
      </c>
      <c r="D7" s="38" t="s">
        <v>52</v>
      </c>
      <c r="E7" s="56"/>
    </row>
    <row r="8" customHeight="1" spans="1:5">
      <c r="A8" s="56"/>
      <c r="B8" s="38" t="s">
        <v>53</v>
      </c>
      <c r="C8" s="38" t="s">
        <v>22</v>
      </c>
      <c r="D8" s="38" t="s">
        <v>54</v>
      </c>
      <c r="E8" s="56"/>
    </row>
    <row r="9" customHeight="1" spans="1:5">
      <c r="A9" s="56"/>
      <c r="B9" s="38" t="s">
        <v>55</v>
      </c>
      <c r="C9" s="38" t="s">
        <v>15</v>
      </c>
      <c r="D9" s="38" t="s">
        <v>56</v>
      </c>
      <c r="E9" s="56"/>
    </row>
    <row r="10" customHeight="1" spans="1:5">
      <c r="A10" s="56"/>
      <c r="B10" s="38" t="s">
        <v>57</v>
      </c>
      <c r="C10" s="38" t="s">
        <v>20</v>
      </c>
      <c r="D10" s="38" t="s">
        <v>58</v>
      </c>
      <c r="E10" s="56"/>
    </row>
    <row r="11" customHeight="1" spans="1:5">
      <c r="A11" s="56"/>
      <c r="B11" s="38" t="s">
        <v>59</v>
      </c>
      <c r="C11" s="38" t="s">
        <v>20</v>
      </c>
      <c r="D11" s="38" t="s">
        <v>60</v>
      </c>
      <c r="E11" s="56"/>
    </row>
    <row r="12" customHeight="1" spans="1:5">
      <c r="A12" s="56"/>
      <c r="B12" s="38" t="s">
        <v>61</v>
      </c>
      <c r="C12" s="38" t="s">
        <v>20</v>
      </c>
      <c r="D12" s="38" t="s">
        <v>62</v>
      </c>
      <c r="E12" s="56"/>
    </row>
    <row r="13" customHeight="1" spans="1:5">
      <c r="A13" s="56"/>
      <c r="B13" s="38" t="s">
        <v>63</v>
      </c>
      <c r="C13" s="38" t="s">
        <v>20</v>
      </c>
      <c r="D13" s="38" t="s">
        <v>64</v>
      </c>
      <c r="E13" s="56"/>
    </row>
    <row r="14" customHeight="1" spans="1:5">
      <c r="A14" s="56"/>
      <c r="B14" s="38" t="s">
        <v>65</v>
      </c>
      <c r="C14" s="38" t="s">
        <v>20</v>
      </c>
      <c r="D14" s="38" t="s">
        <v>66</v>
      </c>
      <c r="E14" s="56"/>
    </row>
    <row r="15" customHeight="1" spans="1:5">
      <c r="A15" s="57"/>
      <c r="B15" s="38" t="s">
        <v>67</v>
      </c>
      <c r="C15" s="38" t="s">
        <v>14</v>
      </c>
      <c r="D15" s="38" t="s">
        <v>68</v>
      </c>
      <c r="E15" s="57"/>
    </row>
    <row r="16" customHeight="1" spans="1:5">
      <c r="A16" s="55" t="s">
        <v>69</v>
      </c>
      <c r="B16" s="38" t="s">
        <v>70</v>
      </c>
      <c r="C16" s="38" t="s">
        <v>22</v>
      </c>
      <c r="D16" s="38" t="s">
        <v>71</v>
      </c>
      <c r="E16" s="55">
        <v>1</v>
      </c>
    </row>
    <row r="17" customHeight="1" spans="1:5">
      <c r="A17" s="56"/>
      <c r="B17" s="38" t="s">
        <v>72</v>
      </c>
      <c r="C17" s="38" t="s">
        <v>24</v>
      </c>
      <c r="D17" s="38" t="s">
        <v>73</v>
      </c>
      <c r="E17" s="56"/>
    </row>
    <row r="18" customHeight="1" spans="1:5">
      <c r="A18" s="56"/>
      <c r="B18" s="38" t="s">
        <v>74</v>
      </c>
      <c r="C18" s="38" t="s">
        <v>30</v>
      </c>
      <c r="D18" s="38" t="s">
        <v>75</v>
      </c>
      <c r="E18" s="56"/>
    </row>
    <row r="19" customHeight="1" spans="1:5">
      <c r="A19" s="56"/>
      <c r="B19" s="38" t="s">
        <v>76</v>
      </c>
      <c r="C19" s="38" t="s">
        <v>25</v>
      </c>
      <c r="D19" s="38" t="s">
        <v>77</v>
      </c>
      <c r="E19" s="56"/>
    </row>
    <row r="20" customHeight="1" spans="1:5">
      <c r="A20" s="56"/>
      <c r="B20" s="38" t="s">
        <v>78</v>
      </c>
      <c r="C20" s="38" t="s">
        <v>15</v>
      </c>
      <c r="D20" s="38" t="s">
        <v>79</v>
      </c>
      <c r="E20" s="56"/>
    </row>
    <row r="21" customHeight="1" spans="1:5">
      <c r="A21" s="56"/>
      <c r="B21" s="38" t="s">
        <v>80</v>
      </c>
      <c r="C21" s="38" t="s">
        <v>24</v>
      </c>
      <c r="D21" s="38" t="s">
        <v>81</v>
      </c>
      <c r="E21" s="56"/>
    </row>
    <row r="22" customHeight="1" spans="1:5">
      <c r="A22" s="56"/>
      <c r="B22" s="38" t="s">
        <v>82</v>
      </c>
      <c r="C22" s="38" t="s">
        <v>18</v>
      </c>
      <c r="D22" s="38" t="s">
        <v>18</v>
      </c>
      <c r="E22" s="56"/>
    </row>
    <row r="23" customHeight="1" spans="1:5">
      <c r="A23" s="56"/>
      <c r="B23" s="38" t="s">
        <v>83</v>
      </c>
      <c r="C23" s="38" t="s">
        <v>14</v>
      </c>
      <c r="D23" s="38" t="s">
        <v>84</v>
      </c>
      <c r="E23" s="56"/>
    </row>
    <row r="24" customHeight="1" spans="1:5">
      <c r="A24" s="56"/>
      <c r="B24" s="38" t="s">
        <v>85</v>
      </c>
      <c r="C24" s="38" t="s">
        <v>22</v>
      </c>
      <c r="D24" s="38" t="s">
        <v>86</v>
      </c>
      <c r="E24" s="56"/>
    </row>
    <row r="25" customHeight="1" spans="1:5">
      <c r="A25" s="56"/>
      <c r="B25" s="38" t="s">
        <v>87</v>
      </c>
      <c r="C25" s="38" t="s">
        <v>24</v>
      </c>
      <c r="D25" s="38" t="s">
        <v>88</v>
      </c>
      <c r="E25" s="56"/>
    </row>
    <row r="26" customHeight="1" spans="1:5">
      <c r="A26" s="56"/>
      <c r="B26" s="38" t="s">
        <v>89</v>
      </c>
      <c r="C26" s="38" t="s">
        <v>14</v>
      </c>
      <c r="D26" s="38" t="s">
        <v>90</v>
      </c>
      <c r="E26" s="56"/>
    </row>
    <row r="27" customHeight="1" spans="1:5">
      <c r="A27" s="56"/>
      <c r="B27" s="38" t="s">
        <v>91</v>
      </c>
      <c r="C27" s="38" t="s">
        <v>14</v>
      </c>
      <c r="D27" s="38" t="s">
        <v>92</v>
      </c>
      <c r="E27" s="56"/>
    </row>
    <row r="28" customHeight="1" spans="1:5">
      <c r="A28" s="56"/>
      <c r="B28" s="38" t="s">
        <v>93</v>
      </c>
      <c r="C28" s="38" t="s">
        <v>22</v>
      </c>
      <c r="D28" s="38" t="s">
        <v>94</v>
      </c>
      <c r="E28" s="56"/>
    </row>
    <row r="29" customHeight="1" spans="1:5">
      <c r="A29" s="56"/>
      <c r="B29" s="38" t="s">
        <v>95</v>
      </c>
      <c r="C29" s="38" t="s">
        <v>25</v>
      </c>
      <c r="D29" s="38" t="s">
        <v>96</v>
      </c>
      <c r="E29" s="56"/>
    </row>
    <row r="30" customHeight="1" spans="1:5">
      <c r="A30" s="56"/>
      <c r="B30" s="38" t="s">
        <v>97</v>
      </c>
      <c r="C30" s="38" t="s">
        <v>25</v>
      </c>
      <c r="D30" s="38" t="s">
        <v>98</v>
      </c>
      <c r="E30" s="56"/>
    </row>
    <row r="31" customHeight="1" spans="1:5">
      <c r="A31" s="56"/>
      <c r="B31" s="38" t="s">
        <v>99</v>
      </c>
      <c r="C31" s="38" t="s">
        <v>24</v>
      </c>
      <c r="D31" s="38" t="s">
        <v>100</v>
      </c>
      <c r="E31" s="56"/>
    </row>
    <row r="32" customHeight="1" spans="1:5">
      <c r="A32" s="56"/>
      <c r="B32" s="38" t="s">
        <v>101</v>
      </c>
      <c r="C32" s="38" t="s">
        <v>15</v>
      </c>
      <c r="D32" s="38" t="s">
        <v>102</v>
      </c>
      <c r="E32" s="56"/>
    </row>
    <row r="33" customHeight="1" spans="1:5">
      <c r="A33" s="56"/>
      <c r="B33" s="38" t="s">
        <v>103</v>
      </c>
      <c r="C33" s="38" t="s">
        <v>24</v>
      </c>
      <c r="D33" s="38" t="s">
        <v>104</v>
      </c>
      <c r="E33" s="56"/>
    </row>
    <row r="34" customHeight="1" spans="1:5">
      <c r="A34" s="56"/>
      <c r="B34" s="38" t="s">
        <v>105</v>
      </c>
      <c r="C34" s="38" t="s">
        <v>27</v>
      </c>
      <c r="D34" s="38" t="s">
        <v>106</v>
      </c>
      <c r="E34" s="56"/>
    </row>
    <row r="35" customHeight="1" spans="1:5">
      <c r="A35" s="57"/>
      <c r="B35" s="38" t="s">
        <v>107</v>
      </c>
      <c r="C35" s="38" t="s">
        <v>108</v>
      </c>
      <c r="D35" s="38" t="s">
        <v>109</v>
      </c>
      <c r="E35" s="57"/>
    </row>
    <row r="36" customHeight="1" spans="1:5">
      <c r="A36" s="55" t="s">
        <v>110</v>
      </c>
      <c r="B36" s="38" t="s">
        <v>111</v>
      </c>
      <c r="C36" s="38" t="s">
        <v>14</v>
      </c>
      <c r="D36" s="38" t="s">
        <v>112</v>
      </c>
      <c r="E36" s="55">
        <v>0.5</v>
      </c>
    </row>
    <row r="37" customHeight="1" spans="1:5">
      <c r="A37" s="56"/>
      <c r="B37" s="38" t="s">
        <v>113</v>
      </c>
      <c r="C37" s="38" t="s">
        <v>14</v>
      </c>
      <c r="D37" s="38" t="s">
        <v>114</v>
      </c>
      <c r="E37" s="56"/>
    </row>
    <row r="38" customHeight="1" spans="1:5">
      <c r="A38" s="56"/>
      <c r="B38" s="38" t="s">
        <v>115</v>
      </c>
      <c r="C38" s="38" t="s">
        <v>27</v>
      </c>
      <c r="D38" s="38" t="s">
        <v>116</v>
      </c>
      <c r="E38" s="56"/>
    </row>
    <row r="39" customHeight="1" spans="1:5">
      <c r="A39" s="56"/>
      <c r="B39" s="38" t="s">
        <v>117</v>
      </c>
      <c r="C39" s="38" t="s">
        <v>28</v>
      </c>
      <c r="D39" s="38" t="s">
        <v>118</v>
      </c>
      <c r="E39" s="56"/>
    </row>
    <row r="40" customHeight="1" spans="1:5">
      <c r="A40" s="56"/>
      <c r="B40" s="38" t="s">
        <v>119</v>
      </c>
      <c r="C40" s="38" t="s">
        <v>25</v>
      </c>
      <c r="D40" s="38" t="s">
        <v>120</v>
      </c>
      <c r="E40" s="56"/>
    </row>
    <row r="41" customHeight="1" spans="1:5">
      <c r="A41" s="56"/>
      <c r="B41" s="38" t="s">
        <v>119</v>
      </c>
      <c r="C41" s="38" t="s">
        <v>25</v>
      </c>
      <c r="D41" s="38" t="s">
        <v>121</v>
      </c>
      <c r="E41" s="56"/>
    </row>
    <row r="42" customHeight="1" spans="1:5">
      <c r="A42" s="56"/>
      <c r="B42" s="38" t="s">
        <v>122</v>
      </c>
      <c r="C42" s="38" t="s">
        <v>24</v>
      </c>
      <c r="D42" s="38" t="s">
        <v>123</v>
      </c>
      <c r="E42" s="56"/>
    </row>
    <row r="43" customHeight="1" spans="1:5">
      <c r="A43" s="56"/>
      <c r="B43" s="38" t="s">
        <v>124</v>
      </c>
      <c r="C43" s="38" t="s">
        <v>16</v>
      </c>
      <c r="D43" s="38" t="s">
        <v>125</v>
      </c>
      <c r="E43" s="56"/>
    </row>
    <row r="44" customHeight="1" spans="1:5">
      <c r="A44" s="56"/>
      <c r="B44" s="38" t="s">
        <v>126</v>
      </c>
      <c r="C44" s="38" t="s">
        <v>14</v>
      </c>
      <c r="D44" s="38" t="s">
        <v>127</v>
      </c>
      <c r="E44" s="56"/>
    </row>
    <row r="45" customHeight="1" spans="1:5">
      <c r="A45" s="56"/>
      <c r="B45" s="38" t="s">
        <v>128</v>
      </c>
      <c r="C45" s="38" t="s">
        <v>22</v>
      </c>
      <c r="D45" s="38" t="s">
        <v>129</v>
      </c>
      <c r="E45" s="56"/>
    </row>
    <row r="46" customHeight="1" spans="1:5">
      <c r="A46" s="56"/>
      <c r="B46" s="38" t="s">
        <v>130</v>
      </c>
      <c r="C46" s="38" t="s">
        <v>15</v>
      </c>
      <c r="D46" s="38" t="s">
        <v>131</v>
      </c>
      <c r="E46" s="56"/>
    </row>
    <row r="47" customHeight="1" spans="1:5">
      <c r="A47" s="56"/>
      <c r="B47" s="38" t="s">
        <v>132</v>
      </c>
      <c r="C47" s="38" t="s">
        <v>15</v>
      </c>
      <c r="D47" s="38" t="s">
        <v>133</v>
      </c>
      <c r="E47" s="56"/>
    </row>
    <row r="48" customHeight="1" spans="1:5">
      <c r="A48" s="56"/>
      <c r="B48" s="38" t="s">
        <v>134</v>
      </c>
      <c r="C48" s="38" t="s">
        <v>16</v>
      </c>
      <c r="D48" s="38" t="s">
        <v>135</v>
      </c>
      <c r="E48" s="56"/>
    </row>
    <row r="49" customHeight="1" spans="1:5">
      <c r="A49" s="56"/>
      <c r="B49" s="38" t="s">
        <v>136</v>
      </c>
      <c r="C49" s="38" t="s">
        <v>137</v>
      </c>
      <c r="D49" s="38" t="s">
        <v>138</v>
      </c>
      <c r="E49" s="56"/>
    </row>
    <row r="50" customHeight="1" spans="1:5">
      <c r="A50" s="56"/>
      <c r="B50" s="38" t="s">
        <v>139</v>
      </c>
      <c r="C50" s="38" t="s">
        <v>27</v>
      </c>
      <c r="D50" s="38" t="s">
        <v>140</v>
      </c>
      <c r="E50" s="56"/>
    </row>
    <row r="51" customHeight="1" spans="1:5">
      <c r="A51" s="56"/>
      <c r="B51" s="38" t="s">
        <v>141</v>
      </c>
      <c r="C51" s="38" t="s">
        <v>22</v>
      </c>
      <c r="D51" s="38" t="s">
        <v>142</v>
      </c>
      <c r="E51" s="56"/>
    </row>
    <row r="52" customHeight="1" spans="1:5">
      <c r="A52" s="56"/>
      <c r="B52" s="38" t="s">
        <v>143</v>
      </c>
      <c r="C52" s="38" t="s">
        <v>22</v>
      </c>
      <c r="D52" s="38" t="s">
        <v>144</v>
      </c>
      <c r="E52" s="56"/>
    </row>
    <row r="53" customHeight="1" spans="1:5">
      <c r="A53" s="56"/>
      <c r="B53" s="38" t="s">
        <v>145</v>
      </c>
      <c r="C53" s="38" t="s">
        <v>15</v>
      </c>
      <c r="D53" s="38" t="s">
        <v>146</v>
      </c>
      <c r="E53" s="56"/>
    </row>
    <row r="54" customHeight="1" spans="1:5">
      <c r="A54" s="56"/>
      <c r="B54" s="38" t="s">
        <v>147</v>
      </c>
      <c r="C54" s="38" t="s">
        <v>14</v>
      </c>
      <c r="D54" s="38" t="s">
        <v>148</v>
      </c>
      <c r="E54" s="56"/>
    </row>
    <row r="55" customHeight="1" spans="1:5">
      <c r="A55" s="56"/>
      <c r="B55" s="38" t="s">
        <v>149</v>
      </c>
      <c r="C55" s="38" t="s">
        <v>25</v>
      </c>
      <c r="D55" s="38" t="s">
        <v>150</v>
      </c>
      <c r="E55" s="56"/>
    </row>
    <row r="56" customHeight="1" spans="1:5">
      <c r="A56" s="56"/>
      <c r="B56" s="38" t="s">
        <v>149</v>
      </c>
      <c r="C56" s="38" t="s">
        <v>25</v>
      </c>
      <c r="D56" s="38" t="s">
        <v>151</v>
      </c>
      <c r="E56" s="56"/>
    </row>
    <row r="57" customHeight="1" spans="1:5">
      <c r="A57" s="56"/>
      <c r="B57" s="38" t="s">
        <v>152</v>
      </c>
      <c r="C57" s="38" t="s">
        <v>25</v>
      </c>
      <c r="D57" s="38" t="s">
        <v>153</v>
      </c>
      <c r="E57" s="56"/>
    </row>
    <row r="58" customHeight="1" spans="1:5">
      <c r="A58" s="56"/>
      <c r="B58" s="38" t="s">
        <v>154</v>
      </c>
      <c r="C58" s="38" t="s">
        <v>24</v>
      </c>
      <c r="D58" s="38" t="s">
        <v>155</v>
      </c>
      <c r="E58" s="56"/>
    </row>
    <row r="59" customHeight="1" spans="1:5">
      <c r="A59" s="56"/>
      <c r="B59" s="38" t="s">
        <v>156</v>
      </c>
      <c r="C59" s="38" t="s">
        <v>24</v>
      </c>
      <c r="D59" s="38" t="s">
        <v>157</v>
      </c>
      <c r="E59" s="56"/>
    </row>
    <row r="60" customHeight="1" spans="1:5">
      <c r="A60" s="56"/>
      <c r="B60" s="38" t="s">
        <v>158</v>
      </c>
      <c r="C60" s="38" t="s">
        <v>24</v>
      </c>
      <c r="D60" s="38" t="s">
        <v>159</v>
      </c>
      <c r="E60" s="56"/>
    </row>
    <row r="61" customHeight="1" spans="1:5">
      <c r="A61" s="56"/>
      <c r="B61" s="38" t="s">
        <v>160</v>
      </c>
      <c r="C61" s="38" t="s">
        <v>26</v>
      </c>
      <c r="D61" s="38" t="s">
        <v>161</v>
      </c>
      <c r="E61" s="56"/>
    </row>
    <row r="62" customHeight="1" spans="1:5">
      <c r="A62" s="56"/>
      <c r="B62" s="38" t="s">
        <v>162</v>
      </c>
      <c r="C62" s="38" t="s">
        <v>22</v>
      </c>
      <c r="D62" s="38" t="s">
        <v>163</v>
      </c>
      <c r="E62" s="56"/>
    </row>
    <row r="63" customHeight="1" spans="1:5">
      <c r="A63" s="56"/>
      <c r="B63" s="38" t="s">
        <v>164</v>
      </c>
      <c r="C63" s="38" t="s">
        <v>22</v>
      </c>
      <c r="D63" s="38" t="s">
        <v>165</v>
      </c>
      <c r="E63" s="56"/>
    </row>
    <row r="64" customHeight="1" spans="1:5">
      <c r="A64" s="56"/>
      <c r="B64" s="38" t="s">
        <v>166</v>
      </c>
      <c r="C64" s="38" t="s">
        <v>22</v>
      </c>
      <c r="D64" s="38" t="s">
        <v>167</v>
      </c>
      <c r="E64" s="56"/>
    </row>
    <row r="65" customHeight="1" spans="1:5">
      <c r="A65" s="56"/>
      <c r="B65" s="38" t="s">
        <v>168</v>
      </c>
      <c r="C65" s="38" t="s">
        <v>14</v>
      </c>
      <c r="D65" s="38" t="s">
        <v>169</v>
      </c>
      <c r="E65" s="56"/>
    </row>
    <row r="66" customHeight="1" spans="1:5">
      <c r="A66" s="56"/>
      <c r="B66" s="38" t="s">
        <v>170</v>
      </c>
      <c r="C66" s="38" t="s">
        <v>14</v>
      </c>
      <c r="D66" s="38" t="s">
        <v>171</v>
      </c>
      <c r="E66" s="56"/>
    </row>
    <row r="67" customHeight="1" spans="1:5">
      <c r="A67" s="56"/>
      <c r="B67" s="38" t="s">
        <v>172</v>
      </c>
      <c r="C67" s="38" t="s">
        <v>16</v>
      </c>
      <c r="D67" s="38" t="s">
        <v>173</v>
      </c>
      <c r="E67" s="56"/>
    </row>
    <row r="68" customHeight="1" spans="1:5">
      <c r="A68" s="56"/>
      <c r="B68" s="38" t="s">
        <v>174</v>
      </c>
      <c r="C68" s="38" t="s">
        <v>25</v>
      </c>
      <c r="D68" s="38" t="s">
        <v>175</v>
      </c>
      <c r="E68" s="56"/>
    </row>
    <row r="69" customHeight="1" spans="1:5">
      <c r="A69" s="56"/>
      <c r="B69" s="38" t="s">
        <v>176</v>
      </c>
      <c r="C69" s="38" t="s">
        <v>18</v>
      </c>
      <c r="D69" s="38" t="s">
        <v>177</v>
      </c>
      <c r="E69" s="56"/>
    </row>
    <row r="70" customHeight="1" spans="1:5">
      <c r="A70" s="56"/>
      <c r="B70" s="38" t="s">
        <v>178</v>
      </c>
      <c r="C70" s="38" t="s">
        <v>18</v>
      </c>
      <c r="D70" s="38" t="s">
        <v>179</v>
      </c>
      <c r="E70" s="56"/>
    </row>
    <row r="71" customHeight="1" spans="1:5">
      <c r="A71" s="56"/>
      <c r="B71" s="38" t="s">
        <v>180</v>
      </c>
      <c r="C71" s="38" t="s">
        <v>26</v>
      </c>
      <c r="D71" s="38" t="s">
        <v>181</v>
      </c>
      <c r="E71" s="56"/>
    </row>
    <row r="72" customHeight="1" spans="1:5">
      <c r="A72" s="56"/>
      <c r="B72" s="38" t="s">
        <v>182</v>
      </c>
      <c r="C72" s="38" t="s">
        <v>22</v>
      </c>
      <c r="D72" s="38" t="s">
        <v>183</v>
      </c>
      <c r="E72" s="56"/>
    </row>
    <row r="73" customHeight="1" spans="1:5">
      <c r="A73" s="56"/>
      <c r="B73" s="38" t="s">
        <v>184</v>
      </c>
      <c r="C73" s="38" t="s">
        <v>16</v>
      </c>
      <c r="D73" s="38" t="s">
        <v>185</v>
      </c>
      <c r="E73" s="56"/>
    </row>
    <row r="74" customHeight="1" spans="1:5">
      <c r="A74" s="56"/>
      <c r="B74" s="38" t="s">
        <v>186</v>
      </c>
      <c r="C74" s="38" t="s">
        <v>16</v>
      </c>
      <c r="D74" s="38" t="s">
        <v>187</v>
      </c>
      <c r="E74" s="56"/>
    </row>
    <row r="75" customHeight="1" spans="1:5">
      <c r="A75" s="56"/>
      <c r="B75" s="38" t="s">
        <v>186</v>
      </c>
      <c r="C75" s="38" t="s">
        <v>16</v>
      </c>
      <c r="D75" s="38" t="s">
        <v>188</v>
      </c>
      <c r="E75" s="56"/>
    </row>
    <row r="76" customHeight="1" spans="1:5">
      <c r="A76" s="56"/>
      <c r="B76" s="38" t="s">
        <v>189</v>
      </c>
      <c r="C76" s="38" t="s">
        <v>25</v>
      </c>
      <c r="D76" s="38" t="s">
        <v>190</v>
      </c>
      <c r="E76" s="56"/>
    </row>
    <row r="77" customHeight="1" spans="1:5">
      <c r="A77" s="56"/>
      <c r="B77" s="38" t="s">
        <v>189</v>
      </c>
      <c r="C77" s="38" t="s">
        <v>25</v>
      </c>
      <c r="D77" s="38" t="s">
        <v>191</v>
      </c>
      <c r="E77" s="56"/>
    </row>
    <row r="78" customHeight="1" spans="1:5">
      <c r="A78" s="56"/>
      <c r="B78" s="38" t="s">
        <v>149</v>
      </c>
      <c r="C78" s="38" t="s">
        <v>25</v>
      </c>
      <c r="D78" s="38" t="s">
        <v>192</v>
      </c>
      <c r="E78" s="56"/>
    </row>
    <row r="79" customHeight="1" spans="1:5">
      <c r="A79" s="56"/>
      <c r="B79" s="38" t="s">
        <v>193</v>
      </c>
      <c r="C79" s="38" t="s">
        <v>25</v>
      </c>
      <c r="D79" s="38" t="s">
        <v>194</v>
      </c>
      <c r="E79" s="56"/>
    </row>
    <row r="80" customHeight="1" spans="1:5">
      <c r="A80" s="56"/>
      <c r="B80" s="38" t="s">
        <v>195</v>
      </c>
      <c r="C80" s="38" t="s">
        <v>24</v>
      </c>
      <c r="D80" s="38" t="s">
        <v>196</v>
      </c>
      <c r="E80" s="56"/>
    </row>
    <row r="81" customHeight="1" spans="1:5">
      <c r="A81" s="56"/>
      <c r="B81" s="38" t="s">
        <v>197</v>
      </c>
      <c r="C81" s="38" t="s">
        <v>24</v>
      </c>
      <c r="D81" s="38" t="s">
        <v>198</v>
      </c>
      <c r="E81" s="56"/>
    </row>
    <row r="82" customHeight="1" spans="1:5">
      <c r="A82" s="56"/>
      <c r="B82" s="38" t="s">
        <v>199</v>
      </c>
      <c r="C82" s="38" t="s">
        <v>15</v>
      </c>
      <c r="D82" s="38" t="s">
        <v>200</v>
      </c>
      <c r="E82" s="56"/>
    </row>
    <row r="83" customHeight="1" spans="1:5">
      <c r="A83" s="56"/>
      <c r="B83" s="38" t="s">
        <v>201</v>
      </c>
      <c r="C83" s="38" t="s">
        <v>15</v>
      </c>
      <c r="D83" s="38" t="s">
        <v>202</v>
      </c>
      <c r="E83" s="56"/>
    </row>
    <row r="84" customHeight="1" spans="1:5">
      <c r="A84" s="56"/>
      <c r="B84" s="38" t="s">
        <v>203</v>
      </c>
      <c r="C84" s="38" t="s">
        <v>18</v>
      </c>
      <c r="D84" s="38" t="s">
        <v>204</v>
      </c>
      <c r="E84" s="56"/>
    </row>
    <row r="85" customHeight="1" spans="1:5">
      <c r="A85" s="57"/>
      <c r="B85" s="38" t="s">
        <v>205</v>
      </c>
      <c r="C85" s="38" t="s">
        <v>26</v>
      </c>
      <c r="D85" s="38" t="s">
        <v>206</v>
      </c>
      <c r="E85" s="57"/>
    </row>
    <row r="86" customHeight="1" spans="1:4">
      <c r="A86" s="59"/>
      <c r="B86" s="59"/>
      <c r="C86" s="59"/>
      <c r="D86" s="59"/>
    </row>
    <row r="87" customHeight="1" spans="1:4">
      <c r="A87" s="59"/>
      <c r="B87" s="59"/>
      <c r="C87" s="59"/>
      <c r="D87" s="59"/>
    </row>
    <row r="88" customHeight="1" spans="1:4">
      <c r="A88" s="59"/>
      <c r="B88" s="59"/>
      <c r="C88" s="59"/>
      <c r="D88" s="59"/>
    </row>
    <row r="89" customHeight="1" spans="1:4">
      <c r="A89" s="59"/>
      <c r="B89" s="59"/>
      <c r="C89" s="59"/>
      <c r="D89" s="59"/>
    </row>
    <row r="90" customHeight="1" spans="1:4">
      <c r="A90" s="59"/>
      <c r="B90" s="59"/>
      <c r="C90" s="59"/>
      <c r="D90" s="59"/>
    </row>
    <row r="91" customHeight="1" spans="1:4">
      <c r="A91" s="59"/>
      <c r="B91" s="59"/>
      <c r="C91" s="59"/>
      <c r="D91" s="59"/>
    </row>
    <row r="92" customHeight="1" spans="1:4">
      <c r="A92" s="59"/>
      <c r="B92" s="59"/>
      <c r="C92" s="59"/>
      <c r="D92" s="59"/>
    </row>
    <row r="93" customHeight="1" spans="4:4">
      <c r="D93" s="59"/>
    </row>
    <row r="95" customHeight="1" spans="4:4">
      <c r="D95" s="60"/>
    </row>
    <row r="96" customHeight="1" spans="4:4">
      <c r="D96" s="59"/>
    </row>
    <row r="97" customHeight="1" spans="4:4">
      <c r="D97" s="61"/>
    </row>
  </sheetData>
  <mergeCells count="7">
    <mergeCell ref="A1:E1"/>
    <mergeCell ref="A3:A15"/>
    <mergeCell ref="A16:A35"/>
    <mergeCell ref="A36:A85"/>
    <mergeCell ref="E3:E15"/>
    <mergeCell ref="E16:E35"/>
    <mergeCell ref="E36:E8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7"/>
  <sheetViews>
    <sheetView workbookViewId="0">
      <selection activeCell="F18" sqref="F18"/>
    </sheetView>
  </sheetViews>
  <sheetFormatPr defaultColWidth="9.90825688073394" defaultRowHeight="13.35" outlineLevelCol="4"/>
  <cols>
    <col min="1" max="1" width="19.6605504587156" customWidth="1"/>
    <col min="2" max="5" width="15.6605504587156" customWidth="1"/>
  </cols>
  <sheetData>
    <row r="1" ht="46.9" customHeight="1" spans="1:5">
      <c r="A1" s="41" t="s">
        <v>207</v>
      </c>
      <c r="B1" s="41"/>
      <c r="C1" s="41"/>
      <c r="D1" s="41"/>
      <c r="E1" s="41"/>
    </row>
    <row r="2" ht="20" customHeight="1" spans="1:5">
      <c r="A2" s="48" t="s">
        <v>1</v>
      </c>
      <c r="B2" s="48" t="s">
        <v>42</v>
      </c>
      <c r="C2" s="48" t="s">
        <v>69</v>
      </c>
      <c r="D2" s="48" t="s">
        <v>110</v>
      </c>
      <c r="E2" s="48" t="s">
        <v>208</v>
      </c>
    </row>
    <row r="3" ht="20" customHeight="1" spans="1:5">
      <c r="A3" s="43" t="s">
        <v>15</v>
      </c>
      <c r="B3" s="43">
        <v>2</v>
      </c>
      <c r="C3" s="43">
        <v>3</v>
      </c>
      <c r="D3" s="43">
        <v>5</v>
      </c>
      <c r="E3" s="43">
        <v>5</v>
      </c>
    </row>
    <row r="4" ht="20" customHeight="1" spans="1:5">
      <c r="A4" s="43" t="s">
        <v>14</v>
      </c>
      <c r="B4" s="43">
        <v>0</v>
      </c>
      <c r="C4" s="43">
        <v>5</v>
      </c>
      <c r="D4" s="43">
        <v>3</v>
      </c>
      <c r="E4" s="43">
        <v>5</v>
      </c>
    </row>
    <row r="5" ht="20" customHeight="1" spans="1:5">
      <c r="A5" s="43" t="s">
        <v>18</v>
      </c>
      <c r="B5" s="43">
        <v>2</v>
      </c>
      <c r="C5" s="43">
        <v>1</v>
      </c>
      <c r="D5" s="43">
        <v>2</v>
      </c>
      <c r="E5" s="43">
        <f t="shared" ref="E5:E17" si="0">SUM(B5*1.5,C5*1,D5*0.5)</f>
        <v>5</v>
      </c>
    </row>
    <row r="6" ht="20" customHeight="1" spans="1:5">
      <c r="A6" s="43" t="s">
        <v>20</v>
      </c>
      <c r="B6" s="43">
        <v>1</v>
      </c>
      <c r="C6" s="43">
        <v>3</v>
      </c>
      <c r="D6" s="43">
        <v>1</v>
      </c>
      <c r="E6" s="43">
        <f t="shared" si="0"/>
        <v>5</v>
      </c>
    </row>
    <row r="7" ht="20" customHeight="1" spans="1:5">
      <c r="A7" s="43" t="s">
        <v>21</v>
      </c>
      <c r="B7" s="43">
        <v>0</v>
      </c>
      <c r="C7" s="43">
        <v>2</v>
      </c>
      <c r="D7" s="43">
        <v>2</v>
      </c>
      <c r="E7" s="43">
        <f t="shared" si="0"/>
        <v>3</v>
      </c>
    </row>
    <row r="8" ht="20" customHeight="1" spans="1:5">
      <c r="A8" s="43" t="s">
        <v>19</v>
      </c>
      <c r="B8" s="43">
        <v>1</v>
      </c>
      <c r="C8" s="43">
        <v>0</v>
      </c>
      <c r="D8" s="43">
        <v>2</v>
      </c>
      <c r="E8" s="43">
        <f t="shared" si="0"/>
        <v>2.5</v>
      </c>
    </row>
    <row r="9" ht="20" customHeight="1" spans="1:5">
      <c r="A9" s="43" t="s">
        <v>17</v>
      </c>
      <c r="B9" s="43">
        <v>0</v>
      </c>
      <c r="C9" s="43">
        <v>1</v>
      </c>
      <c r="D9" s="43">
        <v>1</v>
      </c>
      <c r="E9" s="43">
        <f t="shared" si="0"/>
        <v>1.5</v>
      </c>
    </row>
    <row r="10" ht="20" customHeight="1" spans="1:5">
      <c r="A10" s="43" t="s">
        <v>23</v>
      </c>
      <c r="B10" s="43">
        <v>0</v>
      </c>
      <c r="C10" s="43">
        <v>1</v>
      </c>
      <c r="D10" s="43">
        <v>1</v>
      </c>
      <c r="E10" s="43">
        <f t="shared" si="0"/>
        <v>1.5</v>
      </c>
    </row>
    <row r="11" ht="20" customHeight="1" spans="1:5">
      <c r="A11" s="43" t="s">
        <v>24</v>
      </c>
      <c r="B11" s="43">
        <v>0</v>
      </c>
      <c r="C11" s="43">
        <v>0</v>
      </c>
      <c r="D11" s="43">
        <v>3</v>
      </c>
      <c r="E11" s="43">
        <f t="shared" si="0"/>
        <v>1.5</v>
      </c>
    </row>
    <row r="12" ht="20" customHeight="1" spans="1:5">
      <c r="A12" s="43" t="s">
        <v>29</v>
      </c>
      <c r="B12" s="44">
        <v>1</v>
      </c>
      <c r="C12" s="44">
        <v>0</v>
      </c>
      <c r="D12" s="44">
        <v>0</v>
      </c>
      <c r="E12" s="43">
        <f t="shared" si="0"/>
        <v>1.5</v>
      </c>
    </row>
    <row r="13" ht="20" customHeight="1" spans="1:5">
      <c r="A13" s="43" t="s">
        <v>16</v>
      </c>
      <c r="B13" s="43">
        <v>0</v>
      </c>
      <c r="C13" s="43">
        <v>1</v>
      </c>
      <c r="D13" s="43">
        <v>0</v>
      </c>
      <c r="E13" s="43">
        <f t="shared" si="0"/>
        <v>1</v>
      </c>
    </row>
    <row r="14" ht="20" customHeight="1" spans="1:5">
      <c r="A14" s="43" t="s">
        <v>25</v>
      </c>
      <c r="B14" s="43">
        <v>0</v>
      </c>
      <c r="C14" s="43">
        <v>0</v>
      </c>
      <c r="D14" s="43">
        <v>2</v>
      </c>
      <c r="E14" s="43">
        <f t="shared" si="0"/>
        <v>1</v>
      </c>
    </row>
    <row r="15" ht="20" customHeight="1" spans="1:5">
      <c r="A15" s="43" t="s">
        <v>28</v>
      </c>
      <c r="B15" s="43">
        <v>0</v>
      </c>
      <c r="C15" s="43">
        <v>0</v>
      </c>
      <c r="D15" s="43">
        <v>1</v>
      </c>
      <c r="E15" s="43">
        <f t="shared" si="0"/>
        <v>0.5</v>
      </c>
    </row>
    <row r="16" ht="20" customHeight="1" spans="1:5">
      <c r="A16" s="43" t="s">
        <v>27</v>
      </c>
      <c r="B16" s="49">
        <v>0</v>
      </c>
      <c r="C16" s="43">
        <v>0</v>
      </c>
      <c r="D16" s="43">
        <v>1</v>
      </c>
      <c r="E16" s="43">
        <f t="shared" si="0"/>
        <v>0.5</v>
      </c>
    </row>
    <row r="17" ht="20" customHeight="1" spans="1:5">
      <c r="A17" s="43" t="s">
        <v>26</v>
      </c>
      <c r="B17" s="47">
        <v>0</v>
      </c>
      <c r="C17" s="44">
        <v>0</v>
      </c>
      <c r="D17" s="44">
        <v>1</v>
      </c>
      <c r="E17" s="43">
        <f t="shared" si="0"/>
        <v>0.5</v>
      </c>
    </row>
  </sheetData>
  <sortState ref="A3:E17">
    <sortCondition ref="E3" descending="1"/>
  </sortState>
  <mergeCells count="1">
    <mergeCell ref="A1:E1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4"/>
  <sheetViews>
    <sheetView zoomScale="90" zoomScaleNormal="90" workbookViewId="0">
      <selection activeCell="H24" sqref="H24"/>
    </sheetView>
  </sheetViews>
  <sheetFormatPr defaultColWidth="9.90825688073394" defaultRowHeight="13.35" outlineLevelCol="5"/>
  <cols>
    <col min="1" max="1" width="21.4770642201835" style="40" customWidth="1"/>
    <col min="2" max="6" width="10.9082568807339" style="40" customWidth="1"/>
    <col min="7" max="7" width="19.6605504587156" style="40" customWidth="1"/>
    <col min="8" max="8" width="16.3394495412844" style="40" customWidth="1"/>
    <col min="9" max="16384" width="9" style="40"/>
  </cols>
  <sheetData>
    <row r="1" ht="31.15" customHeight="1" spans="1:6">
      <c r="A1" s="41" t="s">
        <v>209</v>
      </c>
      <c r="B1" s="41"/>
      <c r="C1" s="41"/>
      <c r="D1" s="41"/>
      <c r="E1" s="41"/>
      <c r="F1" s="41"/>
    </row>
    <row r="2" ht="20" customHeight="1" spans="1:6">
      <c r="A2" s="42" t="s">
        <v>1</v>
      </c>
      <c r="B2" s="42" t="s">
        <v>210</v>
      </c>
      <c r="C2" s="42" t="s">
        <v>42</v>
      </c>
      <c r="D2" s="42" t="s">
        <v>69</v>
      </c>
      <c r="E2" s="42" t="s">
        <v>110</v>
      </c>
      <c r="F2" s="42" t="s">
        <v>208</v>
      </c>
    </row>
    <row r="3" ht="20" customHeight="1" spans="1:6">
      <c r="A3" s="43" t="s">
        <v>19</v>
      </c>
      <c r="B3" s="43">
        <v>0</v>
      </c>
      <c r="C3" s="43">
        <v>0</v>
      </c>
      <c r="D3" s="43">
        <v>1</v>
      </c>
      <c r="E3" s="43">
        <v>0</v>
      </c>
      <c r="F3" s="43">
        <f t="shared" ref="F3:F7" si="0">SUM(D3*6.5,E3*6)</f>
        <v>6.5</v>
      </c>
    </row>
    <row r="4" ht="20" customHeight="1" spans="1:6">
      <c r="A4" s="43" t="s">
        <v>14</v>
      </c>
      <c r="B4" s="43">
        <v>0</v>
      </c>
      <c r="C4" s="43">
        <v>0</v>
      </c>
      <c r="D4" s="43">
        <v>1</v>
      </c>
      <c r="E4" s="43">
        <v>1</v>
      </c>
      <c r="F4" s="43">
        <f t="shared" si="0"/>
        <v>12.5</v>
      </c>
    </row>
    <row r="5" ht="20" customHeight="1" spans="1:6">
      <c r="A5" s="43" t="s">
        <v>15</v>
      </c>
      <c r="B5" s="43">
        <v>0</v>
      </c>
      <c r="C5" s="43">
        <v>0</v>
      </c>
      <c r="D5" s="43">
        <v>0</v>
      </c>
      <c r="E5" s="43">
        <v>1</v>
      </c>
      <c r="F5" s="43">
        <f t="shared" si="0"/>
        <v>6</v>
      </c>
    </row>
    <row r="6" ht="20" customHeight="1" spans="1:6">
      <c r="A6" s="43" t="s">
        <v>108</v>
      </c>
      <c r="B6" s="43">
        <v>0</v>
      </c>
      <c r="C6" s="43">
        <v>0</v>
      </c>
      <c r="D6" s="44">
        <v>0</v>
      </c>
      <c r="E6" s="43">
        <v>2</v>
      </c>
      <c r="F6" s="43">
        <f t="shared" si="0"/>
        <v>12</v>
      </c>
    </row>
    <row r="7" ht="20" customHeight="1" spans="1:6">
      <c r="A7" s="43" t="s">
        <v>22</v>
      </c>
      <c r="B7" s="43">
        <v>0</v>
      </c>
      <c r="C7" s="43">
        <v>0</v>
      </c>
      <c r="D7" s="43">
        <v>1</v>
      </c>
      <c r="E7" s="43">
        <v>0</v>
      </c>
      <c r="F7" s="43">
        <f t="shared" si="0"/>
        <v>6.5</v>
      </c>
    </row>
    <row r="12" ht="31.15" customHeight="1" spans="1:6">
      <c r="A12" s="41" t="s">
        <v>211</v>
      </c>
      <c r="B12" s="41"/>
      <c r="C12" s="41"/>
      <c r="D12" s="41"/>
      <c r="E12" s="41"/>
      <c r="F12" s="41"/>
    </row>
    <row r="13" ht="20" customHeight="1" spans="1:6">
      <c r="A13" s="42" t="s">
        <v>1</v>
      </c>
      <c r="B13" s="42" t="s">
        <v>210</v>
      </c>
      <c r="C13" s="42" t="s">
        <v>42</v>
      </c>
      <c r="D13" s="42" t="s">
        <v>69</v>
      </c>
      <c r="E13" s="42" t="s">
        <v>110</v>
      </c>
      <c r="F13" s="42" t="s">
        <v>208</v>
      </c>
    </row>
    <row r="14" ht="20" customHeight="1" spans="1:6">
      <c r="A14" s="43" t="s">
        <v>19</v>
      </c>
      <c r="B14" s="45">
        <v>0</v>
      </c>
      <c r="C14" s="46">
        <v>1</v>
      </c>
      <c r="D14" s="46">
        <v>0</v>
      </c>
      <c r="E14" s="46">
        <v>0</v>
      </c>
      <c r="F14" s="46">
        <f>SUM(B14*5,C14*5,D14*4.5,E14*4)</f>
        <v>5</v>
      </c>
    </row>
    <row r="15" ht="20" customHeight="1" spans="1:6">
      <c r="A15" s="43" t="s">
        <v>14</v>
      </c>
      <c r="B15" s="47">
        <v>1</v>
      </c>
      <c r="C15" s="44">
        <v>1</v>
      </c>
      <c r="D15" s="44">
        <v>1</v>
      </c>
      <c r="E15" s="44">
        <v>2</v>
      </c>
      <c r="F15" s="46">
        <f t="shared" ref="F15:F24" si="1">SUM(B15*5,C15*5,D15*4.5,E15*4)</f>
        <v>22.5</v>
      </c>
    </row>
    <row r="16" ht="20" customHeight="1" spans="1:6">
      <c r="A16" s="43" t="s">
        <v>15</v>
      </c>
      <c r="B16" s="47">
        <v>0</v>
      </c>
      <c r="C16" s="44">
        <v>1</v>
      </c>
      <c r="D16" s="44">
        <v>2</v>
      </c>
      <c r="E16" s="44">
        <v>1</v>
      </c>
      <c r="F16" s="46">
        <f t="shared" si="1"/>
        <v>18</v>
      </c>
    </row>
    <row r="17" ht="20" customHeight="1" spans="1:6">
      <c r="A17" s="43" t="s">
        <v>108</v>
      </c>
      <c r="B17" s="47">
        <v>0</v>
      </c>
      <c r="C17" s="44">
        <v>0</v>
      </c>
      <c r="D17" s="44">
        <v>0</v>
      </c>
      <c r="E17" s="44">
        <v>0</v>
      </c>
      <c r="F17" s="46">
        <f t="shared" si="1"/>
        <v>0</v>
      </c>
    </row>
    <row r="18" ht="20" customHeight="1" spans="1:6">
      <c r="A18" s="43" t="s">
        <v>16</v>
      </c>
      <c r="B18" s="47">
        <v>0</v>
      </c>
      <c r="C18" s="44">
        <v>0</v>
      </c>
      <c r="D18" s="44">
        <v>1</v>
      </c>
      <c r="E18" s="44">
        <v>0</v>
      </c>
      <c r="F18" s="46">
        <f t="shared" si="1"/>
        <v>4.5</v>
      </c>
    </row>
    <row r="19" ht="20" customHeight="1" spans="1:6">
      <c r="A19" s="43" t="s">
        <v>22</v>
      </c>
      <c r="B19" s="47">
        <v>0</v>
      </c>
      <c r="C19" s="44">
        <v>0</v>
      </c>
      <c r="D19" s="44">
        <v>0</v>
      </c>
      <c r="E19" s="44">
        <v>0</v>
      </c>
      <c r="F19" s="46">
        <f t="shared" si="1"/>
        <v>0</v>
      </c>
    </row>
    <row r="20" ht="20" customHeight="1" spans="1:6">
      <c r="A20" s="43" t="s">
        <v>18</v>
      </c>
      <c r="B20" s="47">
        <v>0</v>
      </c>
      <c r="C20" s="44">
        <v>0</v>
      </c>
      <c r="D20" s="44">
        <v>1</v>
      </c>
      <c r="E20" s="44">
        <v>0</v>
      </c>
      <c r="F20" s="46">
        <f t="shared" si="1"/>
        <v>4.5</v>
      </c>
    </row>
    <row r="21" ht="20" customHeight="1" spans="1:6">
      <c r="A21" s="43" t="s">
        <v>20</v>
      </c>
      <c r="B21" s="47">
        <v>0</v>
      </c>
      <c r="C21" s="44">
        <v>0</v>
      </c>
      <c r="D21" s="44">
        <v>0</v>
      </c>
      <c r="E21" s="44">
        <v>1</v>
      </c>
      <c r="F21" s="46">
        <f t="shared" si="1"/>
        <v>4</v>
      </c>
    </row>
    <row r="22" ht="20" customHeight="1" spans="1:6">
      <c r="A22" s="43" t="s">
        <v>26</v>
      </c>
      <c r="B22" s="47">
        <v>0</v>
      </c>
      <c r="C22" s="44">
        <v>0</v>
      </c>
      <c r="D22" s="44">
        <v>1</v>
      </c>
      <c r="E22" s="44">
        <v>0</v>
      </c>
      <c r="F22" s="46">
        <f t="shared" si="1"/>
        <v>4.5</v>
      </c>
    </row>
    <row r="23" ht="20" customHeight="1" spans="1:6">
      <c r="A23" s="43" t="s">
        <v>23</v>
      </c>
      <c r="B23" s="47">
        <v>0</v>
      </c>
      <c r="C23" s="44">
        <v>0</v>
      </c>
      <c r="D23" s="44">
        <v>0</v>
      </c>
      <c r="E23" s="44">
        <v>1</v>
      </c>
      <c r="F23" s="46">
        <f t="shared" si="1"/>
        <v>4</v>
      </c>
    </row>
    <row r="24" ht="20" customHeight="1" spans="1:6">
      <c r="A24" s="43" t="s">
        <v>29</v>
      </c>
      <c r="B24" s="47">
        <v>0</v>
      </c>
      <c r="C24" s="44">
        <v>0</v>
      </c>
      <c r="D24" s="44">
        <v>0</v>
      </c>
      <c r="E24" s="44">
        <v>1</v>
      </c>
      <c r="F24" s="46">
        <f t="shared" si="1"/>
        <v>4</v>
      </c>
    </row>
  </sheetData>
  <sortState ref="A3:F16">
    <sortCondition ref="F3:F16" descending="1"/>
  </sortState>
  <mergeCells count="2">
    <mergeCell ref="A1:F1"/>
    <mergeCell ref="A12:F12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zoomScale="109" zoomScaleNormal="109" workbookViewId="0">
      <selection activeCell="E18" sqref="E18"/>
    </sheetView>
  </sheetViews>
  <sheetFormatPr defaultColWidth="9.90825688073394" defaultRowHeight="13.35"/>
  <cols>
    <col min="1" max="1" width="22.8623853211009" customWidth="1"/>
    <col min="2" max="2" width="47" customWidth="1"/>
    <col min="3" max="3" width="22.4770642201835" customWidth="1"/>
  </cols>
  <sheetData>
    <row r="1" ht="42.4" customHeight="1" spans="1:11">
      <c r="A1" s="35" t="s">
        <v>212</v>
      </c>
      <c r="B1" s="35"/>
      <c r="C1" s="35"/>
      <c r="D1" s="36"/>
      <c r="E1" s="39"/>
      <c r="K1" s="28"/>
    </row>
    <row r="2" ht="20" customHeight="1" spans="1:11">
      <c r="A2" s="37" t="s">
        <v>34</v>
      </c>
      <c r="B2" s="37" t="s">
        <v>1</v>
      </c>
      <c r="C2" s="37" t="s">
        <v>41</v>
      </c>
      <c r="D2" s="28"/>
      <c r="K2" s="28"/>
    </row>
    <row r="3" ht="20" customHeight="1" spans="1:11">
      <c r="A3" s="38" t="s">
        <v>42</v>
      </c>
      <c r="B3" s="19" t="s">
        <v>28</v>
      </c>
      <c r="C3" s="19">
        <v>3.5</v>
      </c>
      <c r="D3" s="28"/>
      <c r="K3" s="28"/>
    </row>
    <row r="4" ht="20" customHeight="1" spans="1:11">
      <c r="A4" s="38" t="s">
        <v>42</v>
      </c>
      <c r="B4" s="19" t="s">
        <v>15</v>
      </c>
      <c r="C4" s="19">
        <v>3</v>
      </c>
      <c r="D4" s="28"/>
      <c r="K4" s="28"/>
    </row>
    <row r="5" ht="20" customHeight="1" spans="1:11">
      <c r="A5" s="38"/>
      <c r="B5" s="19" t="s">
        <v>16</v>
      </c>
      <c r="C5" s="19"/>
      <c r="K5" s="28"/>
    </row>
    <row r="6" ht="20" customHeight="1" spans="1:11">
      <c r="A6" s="38"/>
      <c r="B6" s="19" t="s">
        <v>27</v>
      </c>
      <c r="C6" s="19"/>
      <c r="K6" s="28"/>
    </row>
    <row r="7" ht="20" customHeight="1" spans="1:11">
      <c r="A7" s="38" t="s">
        <v>69</v>
      </c>
      <c r="B7" s="38" t="s">
        <v>23</v>
      </c>
      <c r="C7" s="19">
        <v>2.5</v>
      </c>
      <c r="K7" s="28"/>
    </row>
    <row r="8" ht="20" customHeight="1" spans="1:11">
      <c r="A8" s="38"/>
      <c r="B8" s="38" t="s">
        <v>25</v>
      </c>
      <c r="C8" s="19"/>
      <c r="K8" s="28"/>
    </row>
    <row r="9" ht="20" customHeight="1" spans="1:11">
      <c r="A9" s="38"/>
      <c r="B9" s="38" t="s">
        <v>24</v>
      </c>
      <c r="C9" s="19"/>
      <c r="K9" s="28"/>
    </row>
    <row r="10" ht="20" customHeight="1" spans="1:11">
      <c r="A10" s="38"/>
      <c r="B10" s="38" t="s">
        <v>17</v>
      </c>
      <c r="C10" s="19"/>
      <c r="K10" s="28"/>
    </row>
    <row r="11" ht="20" customHeight="1" spans="1:11">
      <c r="A11" s="38" t="s">
        <v>110</v>
      </c>
      <c r="B11" s="38" t="s">
        <v>18</v>
      </c>
      <c r="C11" s="19">
        <v>2</v>
      </c>
      <c r="K11" s="28"/>
    </row>
    <row r="12" ht="20" customHeight="1" spans="1:11">
      <c r="A12" s="38"/>
      <c r="B12" s="38" t="s">
        <v>19</v>
      </c>
      <c r="C12" s="19"/>
      <c r="K12" s="28"/>
    </row>
    <row r="13" ht="20" customHeight="1" spans="1:11">
      <c r="A13" s="38"/>
      <c r="B13" s="38" t="s">
        <v>22</v>
      </c>
      <c r="C13" s="19"/>
      <c r="K13" s="28"/>
    </row>
    <row r="14" ht="20" customHeight="1" spans="1:11">
      <c r="A14" s="38"/>
      <c r="B14" s="38" t="s">
        <v>20</v>
      </c>
      <c r="C14" s="19"/>
      <c r="K14" s="28"/>
    </row>
    <row r="15" ht="20" customHeight="1" spans="1:11">
      <c r="A15" s="38"/>
      <c r="B15" s="38" t="s">
        <v>21</v>
      </c>
      <c r="C15" s="19"/>
      <c r="K15" s="28"/>
    </row>
    <row r="16" ht="20" customHeight="1" spans="1:3">
      <c r="A16" s="38"/>
      <c r="B16" s="38" t="s">
        <v>26</v>
      </c>
      <c r="C16" s="19"/>
    </row>
    <row r="17" ht="20" customHeight="1" spans="1:3">
      <c r="A17" s="38"/>
      <c r="B17" s="38" t="s">
        <v>14</v>
      </c>
      <c r="C17" s="19"/>
    </row>
  </sheetData>
  <mergeCells count="7">
    <mergeCell ref="A1:C1"/>
    <mergeCell ref="A4:A6"/>
    <mergeCell ref="A7:A10"/>
    <mergeCell ref="A11:A17"/>
    <mergeCell ref="C4:C6"/>
    <mergeCell ref="C7:C10"/>
    <mergeCell ref="C11:C17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zoomScale="121" zoomScaleNormal="121" topLeftCell="A4" workbookViewId="0">
      <selection activeCell="C28" sqref="C28"/>
    </sheetView>
  </sheetViews>
  <sheetFormatPr defaultColWidth="9.90825688073394" defaultRowHeight="13.35" outlineLevelCol="3"/>
  <cols>
    <col min="1" max="1" width="28.5229357798165" customWidth="1"/>
    <col min="2" max="2" width="75.0733944954128" customWidth="1"/>
    <col min="3" max="3" width="70.0733944954128" customWidth="1"/>
    <col min="4" max="4" width="29" customWidth="1"/>
  </cols>
  <sheetData>
    <row r="1" ht="54.75" customHeight="1" spans="1:4">
      <c r="A1" s="16" t="s">
        <v>213</v>
      </c>
      <c r="B1" s="17"/>
      <c r="C1" s="17"/>
      <c r="D1" s="29"/>
    </row>
    <row r="2" ht="20" customHeight="1" spans="1:4">
      <c r="A2" s="30" t="s">
        <v>34</v>
      </c>
      <c r="B2" s="30" t="s">
        <v>34</v>
      </c>
      <c r="C2" s="30" t="s">
        <v>214</v>
      </c>
      <c r="D2" s="30" t="s">
        <v>215</v>
      </c>
    </row>
    <row r="3" ht="20" customHeight="1" spans="1:4">
      <c r="A3" s="31" t="s">
        <v>216</v>
      </c>
      <c r="B3" s="31" t="s">
        <v>217</v>
      </c>
      <c r="C3" s="31" t="s">
        <v>218</v>
      </c>
      <c r="D3" s="6" t="s">
        <v>14</v>
      </c>
    </row>
    <row r="4" ht="20" customHeight="1" spans="1:4">
      <c r="A4" s="31"/>
      <c r="B4" s="31" t="s">
        <v>219</v>
      </c>
      <c r="C4" s="31" t="s">
        <v>220</v>
      </c>
      <c r="D4" s="6" t="s">
        <v>14</v>
      </c>
    </row>
    <row r="5" ht="20" customHeight="1" spans="1:4">
      <c r="A5" s="31"/>
      <c r="B5" s="31" t="s">
        <v>221</v>
      </c>
      <c r="C5" s="31" t="s">
        <v>222</v>
      </c>
      <c r="D5" s="6" t="s">
        <v>14</v>
      </c>
    </row>
    <row r="6" ht="20" customHeight="1" spans="1:4">
      <c r="A6" s="31"/>
      <c r="B6" s="31" t="s">
        <v>223</v>
      </c>
      <c r="C6" s="31" t="s">
        <v>224</v>
      </c>
      <c r="D6" s="6"/>
    </row>
    <row r="7" ht="20" customHeight="1" spans="1:4">
      <c r="A7" s="31"/>
      <c r="B7" s="31" t="s">
        <v>225</v>
      </c>
      <c r="C7" s="31" t="s">
        <v>226</v>
      </c>
      <c r="D7" s="6" t="s">
        <v>17</v>
      </c>
    </row>
    <row r="8" ht="20" customHeight="1" spans="1:4">
      <c r="A8" s="31"/>
      <c r="B8" s="31" t="s">
        <v>227</v>
      </c>
      <c r="C8" s="31" t="s">
        <v>228</v>
      </c>
      <c r="D8" s="6" t="s">
        <v>229</v>
      </c>
    </row>
    <row r="9" ht="20" customHeight="1" spans="1:4">
      <c r="A9" s="31"/>
      <c r="B9" s="31" t="s">
        <v>230</v>
      </c>
      <c r="C9" s="31" t="s">
        <v>231</v>
      </c>
      <c r="D9" s="6"/>
    </row>
    <row r="10" ht="20" customHeight="1" spans="1:4">
      <c r="A10" s="31"/>
      <c r="B10" s="31" t="s">
        <v>232</v>
      </c>
      <c r="C10" s="31" t="s">
        <v>233</v>
      </c>
      <c r="D10" s="6" t="s">
        <v>15</v>
      </c>
    </row>
    <row r="11" ht="20" customHeight="1" spans="1:4">
      <c r="A11" s="31"/>
      <c r="B11" s="31" t="s">
        <v>234</v>
      </c>
      <c r="C11" s="31" t="s">
        <v>235</v>
      </c>
      <c r="D11" s="6"/>
    </row>
    <row r="12" ht="20" customHeight="1" spans="1:4">
      <c r="A12" s="31"/>
      <c r="B12" s="31" t="s">
        <v>234</v>
      </c>
      <c r="C12" s="31" t="s">
        <v>236</v>
      </c>
      <c r="D12" s="6"/>
    </row>
    <row r="13" ht="20" customHeight="1" spans="1:4">
      <c r="A13" s="31" t="s">
        <v>237</v>
      </c>
      <c r="B13" s="31" t="s">
        <v>217</v>
      </c>
      <c r="C13" s="31" t="s">
        <v>218</v>
      </c>
      <c r="D13" s="6" t="s">
        <v>14</v>
      </c>
    </row>
    <row r="14" ht="20" customHeight="1" spans="1:4">
      <c r="A14" s="31"/>
      <c r="B14" s="31" t="s">
        <v>219</v>
      </c>
      <c r="C14" s="31" t="s">
        <v>220</v>
      </c>
      <c r="D14" s="6" t="s">
        <v>14</v>
      </c>
    </row>
    <row r="15" ht="20" customHeight="1" spans="1:4">
      <c r="A15" s="31"/>
      <c r="B15" s="31" t="s">
        <v>225</v>
      </c>
      <c r="C15" s="31" t="s">
        <v>226</v>
      </c>
      <c r="D15" s="6" t="s">
        <v>17</v>
      </c>
    </row>
    <row r="16" ht="20" customHeight="1" spans="1:4">
      <c r="A16" s="31" t="s">
        <v>238</v>
      </c>
      <c r="B16" s="31" t="s">
        <v>221</v>
      </c>
      <c r="C16" s="31" t="s">
        <v>222</v>
      </c>
      <c r="D16" s="6" t="s">
        <v>14</v>
      </c>
    </row>
    <row r="17" ht="20" customHeight="1" spans="1:4">
      <c r="A17" s="31"/>
      <c r="B17" s="31" t="s">
        <v>223</v>
      </c>
      <c r="C17" s="31" t="s">
        <v>224</v>
      </c>
      <c r="D17" s="6"/>
    </row>
    <row r="18" ht="20" customHeight="1" spans="1:4">
      <c r="A18" s="31"/>
      <c r="B18" s="31" t="s">
        <v>227</v>
      </c>
      <c r="C18" s="31" t="s">
        <v>228</v>
      </c>
      <c r="D18" s="6" t="s">
        <v>229</v>
      </c>
    </row>
    <row r="19" ht="30" customHeight="1" spans="1:4">
      <c r="A19" s="32"/>
      <c r="B19" s="27"/>
      <c r="C19" s="27"/>
      <c r="D19" s="33"/>
    </row>
    <row r="20" ht="20" customHeight="1" spans="1:4">
      <c r="A20" s="34" t="s">
        <v>1</v>
      </c>
      <c r="B20" s="30" t="s">
        <v>239</v>
      </c>
      <c r="C20" s="27"/>
      <c r="D20" s="33"/>
    </row>
    <row r="21" ht="20" customHeight="1" spans="1:4">
      <c r="A21" s="4" t="s">
        <v>18</v>
      </c>
      <c r="B21" s="6">
        <v>0</v>
      </c>
      <c r="C21" s="27"/>
      <c r="D21" s="33"/>
    </row>
    <row r="22" ht="20" customHeight="1" spans="1:4">
      <c r="A22" s="4" t="s">
        <v>14</v>
      </c>
      <c r="B22" s="6">
        <v>5</v>
      </c>
      <c r="C22" s="27"/>
      <c r="D22" s="33"/>
    </row>
    <row r="23" ht="20" customHeight="1" spans="1:4">
      <c r="A23" s="4" t="s">
        <v>15</v>
      </c>
      <c r="B23" s="6">
        <v>3</v>
      </c>
      <c r="C23" s="27"/>
      <c r="D23" s="33"/>
    </row>
    <row r="24" ht="20" customHeight="1" spans="1:4">
      <c r="A24" s="4" t="s">
        <v>21</v>
      </c>
      <c r="B24" s="6">
        <v>5</v>
      </c>
      <c r="C24" s="27"/>
      <c r="D24" s="33"/>
    </row>
    <row r="25" ht="20" customHeight="1" spans="1:4">
      <c r="A25" s="4" t="s">
        <v>240</v>
      </c>
      <c r="B25" s="6">
        <v>5</v>
      </c>
      <c r="C25" s="27"/>
      <c r="D25" s="33"/>
    </row>
    <row r="26" ht="20" customHeight="1" spans="1:4">
      <c r="A26" s="4" t="s">
        <v>19</v>
      </c>
      <c r="B26" s="6">
        <v>0</v>
      </c>
      <c r="C26" s="27"/>
      <c r="D26" s="33"/>
    </row>
    <row r="27" ht="20" customHeight="1" spans="1:4">
      <c r="A27" s="4" t="s">
        <v>20</v>
      </c>
      <c r="B27" s="6">
        <v>0</v>
      </c>
      <c r="C27" s="27"/>
      <c r="D27" s="33"/>
    </row>
    <row r="28" ht="20" customHeight="1" spans="1:4">
      <c r="A28" s="4" t="s">
        <v>23</v>
      </c>
      <c r="B28" s="6">
        <v>0</v>
      </c>
      <c r="C28" s="27"/>
      <c r="D28" s="33"/>
    </row>
    <row r="29" ht="20" customHeight="1" spans="1:4">
      <c r="A29" s="4" t="s">
        <v>16</v>
      </c>
      <c r="B29" s="6">
        <v>0</v>
      </c>
      <c r="C29" s="27"/>
      <c r="D29" s="33"/>
    </row>
    <row r="30" ht="20" customHeight="1" spans="1:4">
      <c r="A30" s="4" t="s">
        <v>25</v>
      </c>
      <c r="B30" s="6">
        <v>0</v>
      </c>
      <c r="C30" s="27"/>
      <c r="D30" s="33"/>
    </row>
    <row r="31" ht="20" customHeight="1" spans="1:4">
      <c r="A31" s="4" t="s">
        <v>26</v>
      </c>
      <c r="B31" s="6">
        <v>0</v>
      </c>
      <c r="C31" s="27"/>
      <c r="D31" s="33"/>
    </row>
    <row r="32" ht="20" customHeight="1" spans="1:4">
      <c r="A32" s="4" t="s">
        <v>24</v>
      </c>
      <c r="B32" s="6">
        <v>0</v>
      </c>
      <c r="C32" s="27"/>
      <c r="D32" s="33"/>
    </row>
    <row r="33" ht="20" customHeight="1" spans="1:4">
      <c r="A33" s="4" t="s">
        <v>27</v>
      </c>
      <c r="B33" s="6">
        <v>0</v>
      </c>
      <c r="C33" s="27"/>
      <c r="D33" s="33"/>
    </row>
  </sheetData>
  <mergeCells count="4">
    <mergeCell ref="A1:D1"/>
    <mergeCell ref="A3:A12"/>
    <mergeCell ref="A13:A15"/>
    <mergeCell ref="A16:A18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8"/>
  <sheetViews>
    <sheetView zoomScale="65" zoomScaleNormal="65" workbookViewId="0">
      <selection activeCell="I17" sqref="I17"/>
    </sheetView>
  </sheetViews>
  <sheetFormatPr defaultColWidth="9.90825688073394" defaultRowHeight="13.35"/>
  <cols>
    <col min="2" max="2" width="31.9266055045872" customWidth="1"/>
    <col min="3" max="3" width="61.0733944954128" customWidth="1"/>
    <col min="4" max="4" width="45.6605504587156" customWidth="1"/>
  </cols>
  <sheetData>
    <row r="1" ht="33" customHeight="1" spans="1:4">
      <c r="A1" s="16" t="s">
        <v>241</v>
      </c>
      <c r="B1" s="17"/>
      <c r="C1" s="17"/>
      <c r="D1" s="17"/>
    </row>
    <row r="2" ht="20" customHeight="1" spans="1:4">
      <c r="A2" s="18" t="s">
        <v>34</v>
      </c>
      <c r="B2" s="18" t="s">
        <v>1</v>
      </c>
      <c r="C2" s="18" t="s">
        <v>242</v>
      </c>
      <c r="D2" s="18" t="s">
        <v>41</v>
      </c>
    </row>
    <row r="3" ht="20" customHeight="1" spans="1:4">
      <c r="A3" s="19" t="s">
        <v>42</v>
      </c>
      <c r="B3" s="19" t="s">
        <v>14</v>
      </c>
      <c r="C3" s="19" t="s">
        <v>243</v>
      </c>
      <c r="D3" s="20">
        <v>3.5</v>
      </c>
    </row>
    <row r="4" ht="20" customHeight="1" spans="1:5">
      <c r="A4" s="21" t="s">
        <v>69</v>
      </c>
      <c r="B4" s="19" t="s">
        <v>15</v>
      </c>
      <c r="C4" s="22" t="s">
        <v>244</v>
      </c>
      <c r="D4" s="20">
        <v>3</v>
      </c>
      <c r="E4" s="27"/>
    </row>
    <row r="5" ht="20" customHeight="1" spans="1:4">
      <c r="A5" s="23"/>
      <c r="B5" s="19" t="s">
        <v>16</v>
      </c>
      <c r="C5" s="22" t="s">
        <v>245</v>
      </c>
      <c r="D5" s="24"/>
    </row>
    <row r="6" ht="20" customHeight="1" spans="1:4">
      <c r="A6" s="25"/>
      <c r="B6" s="19" t="s">
        <v>23</v>
      </c>
      <c r="C6" s="22" t="s">
        <v>246</v>
      </c>
      <c r="D6" s="26"/>
    </row>
    <row r="7" ht="20" customHeight="1" spans="1:4">
      <c r="A7" s="21" t="s">
        <v>110</v>
      </c>
      <c r="B7" s="19" t="s">
        <v>31</v>
      </c>
      <c r="C7" s="22" t="s">
        <v>247</v>
      </c>
      <c r="D7" s="20">
        <v>2.5</v>
      </c>
    </row>
    <row r="8" ht="20" customHeight="1" spans="1:4">
      <c r="A8" s="23"/>
      <c r="B8" s="19" t="s">
        <v>22</v>
      </c>
      <c r="C8" s="22" t="s">
        <v>248</v>
      </c>
      <c r="D8" s="24"/>
    </row>
    <row r="9" ht="20" customHeight="1" spans="1:4">
      <c r="A9" s="23"/>
      <c r="B9" s="19" t="s">
        <v>30</v>
      </c>
      <c r="C9" s="22" t="s">
        <v>249</v>
      </c>
      <c r="D9" s="24"/>
    </row>
    <row r="10" ht="20" customHeight="1" spans="1:4">
      <c r="A10" s="23"/>
      <c r="B10" s="19" t="s">
        <v>20</v>
      </c>
      <c r="C10" s="22" t="s">
        <v>250</v>
      </c>
      <c r="D10" s="24"/>
    </row>
    <row r="11" ht="20" customHeight="1" spans="1:4">
      <c r="A11" s="23"/>
      <c r="B11" s="19" t="s">
        <v>28</v>
      </c>
      <c r="C11" s="22" t="s">
        <v>251</v>
      </c>
      <c r="D11" s="24"/>
    </row>
    <row r="12" ht="20" customHeight="1" spans="1:4">
      <c r="A12" s="25"/>
      <c r="B12" s="19" t="s">
        <v>18</v>
      </c>
      <c r="C12" s="22" t="s">
        <v>252</v>
      </c>
      <c r="D12" s="24"/>
    </row>
    <row r="13" ht="20" customHeight="1" spans="1:10">
      <c r="A13" s="21" t="s">
        <v>253</v>
      </c>
      <c r="B13" s="19" t="s">
        <v>19</v>
      </c>
      <c r="C13" s="22" t="s">
        <v>244</v>
      </c>
      <c r="D13" s="20">
        <v>2</v>
      </c>
      <c r="J13" s="28"/>
    </row>
    <row r="14" ht="20" customHeight="1" spans="1:10">
      <c r="A14" s="23"/>
      <c r="B14" s="19" t="s">
        <v>26</v>
      </c>
      <c r="C14" s="22" t="s">
        <v>254</v>
      </c>
      <c r="D14" s="24"/>
      <c r="J14" s="28"/>
    </row>
    <row r="15" ht="20" customHeight="1" spans="1:10">
      <c r="A15" s="23"/>
      <c r="B15" s="19" t="s">
        <v>17</v>
      </c>
      <c r="C15" s="22" t="s">
        <v>255</v>
      </c>
      <c r="D15" s="24"/>
      <c r="J15" s="28"/>
    </row>
    <row r="16" ht="20" customHeight="1" spans="1:10">
      <c r="A16" s="23"/>
      <c r="B16" s="19" t="s">
        <v>21</v>
      </c>
      <c r="C16" s="22" t="s">
        <v>256</v>
      </c>
      <c r="D16" s="24"/>
      <c r="J16" s="28"/>
    </row>
    <row r="17" ht="20" customHeight="1" spans="1:10">
      <c r="A17" s="23"/>
      <c r="B17" s="19" t="s">
        <v>27</v>
      </c>
      <c r="C17" s="22" t="s">
        <v>257</v>
      </c>
      <c r="D17" s="24"/>
      <c r="J17" s="28"/>
    </row>
    <row r="18" ht="20" customHeight="1" spans="1:10">
      <c r="A18" s="23"/>
      <c r="B18" s="19" t="s">
        <v>25</v>
      </c>
      <c r="C18" s="22" t="s">
        <v>258</v>
      </c>
      <c r="D18" s="24"/>
      <c r="J18" s="28"/>
    </row>
    <row r="19" ht="20" customHeight="1" spans="1:10">
      <c r="A19" s="23"/>
      <c r="B19" s="19" t="s">
        <v>32</v>
      </c>
      <c r="C19" s="22" t="s">
        <v>259</v>
      </c>
      <c r="D19" s="24"/>
      <c r="J19" s="28"/>
    </row>
    <row r="20" ht="20" customHeight="1" spans="1:10">
      <c r="A20" s="25"/>
      <c r="B20" s="19" t="s">
        <v>24</v>
      </c>
      <c r="C20" s="22" t="s">
        <v>260</v>
      </c>
      <c r="D20" s="26"/>
      <c r="J20" s="28"/>
    </row>
    <row r="21" ht="19.6" spans="10:10">
      <c r="J21" s="28"/>
    </row>
    <row r="22" ht="19.6" spans="10:10">
      <c r="J22" s="28"/>
    </row>
    <row r="23" ht="19.6" spans="10:10">
      <c r="J23" s="28"/>
    </row>
    <row r="24" ht="19.6" spans="10:10">
      <c r="J24" s="28"/>
    </row>
    <row r="25" ht="19.6" spans="10:10">
      <c r="J25" s="28"/>
    </row>
    <row r="26" ht="19.6" spans="10:10">
      <c r="J26" s="28"/>
    </row>
    <row r="27" ht="19.6" spans="10:10">
      <c r="J27" s="28"/>
    </row>
    <row r="28" ht="19.6" spans="10:10">
      <c r="J28" s="28"/>
    </row>
  </sheetData>
  <mergeCells count="7">
    <mergeCell ref="A1:D1"/>
    <mergeCell ref="A4:A6"/>
    <mergeCell ref="A7:A12"/>
    <mergeCell ref="A13:A20"/>
    <mergeCell ref="D4:D6"/>
    <mergeCell ref="D7:D12"/>
    <mergeCell ref="D13:D20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6"/>
  <sheetViews>
    <sheetView zoomScale="95" zoomScaleNormal="95" workbookViewId="0">
      <selection activeCell="A7" sqref="A7"/>
    </sheetView>
  </sheetViews>
  <sheetFormatPr defaultColWidth="9.90825688073394" defaultRowHeight="13.35" outlineLevelCol="4"/>
  <cols>
    <col min="1" max="1" width="20.7339449541284" style="11" customWidth="1"/>
    <col min="2" max="2" width="11.3394495412844" style="11" customWidth="1"/>
    <col min="3" max="3" width="11.5229357798165" style="11" customWidth="1"/>
    <col min="4" max="4" width="12.7339449541284" style="11" customWidth="1"/>
    <col min="5" max="5" width="22.4770642201835" style="12" customWidth="1"/>
    <col min="6" max="16384" width="9.79816513761468" style="11"/>
  </cols>
  <sheetData>
    <row r="1" ht="33.75" customHeight="1" spans="1:5">
      <c r="A1" s="13" t="s">
        <v>261</v>
      </c>
      <c r="B1" s="13"/>
      <c r="C1" s="13"/>
      <c r="D1" s="13"/>
      <c r="E1" s="13"/>
    </row>
    <row r="2" ht="20" customHeight="1" spans="1:5">
      <c r="A2" s="14" t="s">
        <v>1</v>
      </c>
      <c r="B2" s="14" t="s">
        <v>42</v>
      </c>
      <c r="C2" s="14" t="s">
        <v>69</v>
      </c>
      <c r="D2" s="14" t="s">
        <v>110</v>
      </c>
      <c r="E2" s="14" t="s">
        <v>208</v>
      </c>
    </row>
    <row r="3" ht="20" customHeight="1" spans="1:5">
      <c r="A3" s="9" t="s">
        <v>21</v>
      </c>
      <c r="B3" s="9">
        <v>0</v>
      </c>
      <c r="C3" s="9">
        <v>0</v>
      </c>
      <c r="D3" s="9">
        <v>2</v>
      </c>
      <c r="E3" s="9">
        <v>1</v>
      </c>
    </row>
    <row r="4" ht="20" customHeight="1" spans="1:5">
      <c r="A4" s="9" t="s">
        <v>14</v>
      </c>
      <c r="B4" s="9">
        <v>2</v>
      </c>
      <c r="C4" s="9">
        <v>5</v>
      </c>
      <c r="D4" s="9">
        <v>10</v>
      </c>
      <c r="E4" s="9">
        <v>5</v>
      </c>
    </row>
    <row r="5" ht="20" customHeight="1" spans="1:5">
      <c r="A5" s="9" t="s">
        <v>15</v>
      </c>
      <c r="B5" s="9">
        <v>0</v>
      </c>
      <c r="C5" s="9">
        <v>0</v>
      </c>
      <c r="D5" s="9">
        <v>3</v>
      </c>
      <c r="E5" s="9">
        <v>1.5</v>
      </c>
    </row>
    <row r="6" ht="20" customHeight="1" spans="1:5">
      <c r="A6" s="9" t="s">
        <v>18</v>
      </c>
      <c r="B6" s="9">
        <v>0</v>
      </c>
      <c r="C6" s="9">
        <v>0</v>
      </c>
      <c r="D6" s="9">
        <v>4</v>
      </c>
      <c r="E6" s="9">
        <v>2</v>
      </c>
    </row>
    <row r="7" ht="20" customHeight="1" spans="1:5">
      <c r="A7" s="9" t="s">
        <v>27</v>
      </c>
      <c r="B7" s="9">
        <v>0</v>
      </c>
      <c r="C7" s="9">
        <v>0</v>
      </c>
      <c r="D7" s="9">
        <v>1</v>
      </c>
      <c r="E7" s="9">
        <v>0.5</v>
      </c>
    </row>
    <row r="8" ht="20" customHeight="1" spans="1:5">
      <c r="A8" s="9" t="s">
        <v>20</v>
      </c>
      <c r="B8" s="9">
        <v>0</v>
      </c>
      <c r="C8" s="9">
        <v>0</v>
      </c>
      <c r="D8" s="9">
        <v>2</v>
      </c>
      <c r="E8" s="9">
        <v>1</v>
      </c>
    </row>
    <row r="9" ht="20" customHeight="1" spans="1:5">
      <c r="A9" s="9" t="s">
        <v>19</v>
      </c>
      <c r="B9" s="9">
        <v>2</v>
      </c>
      <c r="C9" s="9">
        <v>0</v>
      </c>
      <c r="D9" s="9">
        <v>0</v>
      </c>
      <c r="E9" s="9">
        <v>3</v>
      </c>
    </row>
    <row r="10" ht="20" customHeight="1" spans="1:5">
      <c r="A10" s="9" t="s">
        <v>25</v>
      </c>
      <c r="B10" s="9">
        <v>1</v>
      </c>
      <c r="C10" s="9">
        <v>0</v>
      </c>
      <c r="D10" s="9">
        <v>0</v>
      </c>
      <c r="E10" s="9">
        <v>1.5</v>
      </c>
    </row>
    <row r="11" ht="20" customHeight="1" spans="1:5">
      <c r="A11" s="9" t="s">
        <v>26</v>
      </c>
      <c r="B11" s="9">
        <v>1</v>
      </c>
      <c r="C11" s="9">
        <v>0</v>
      </c>
      <c r="D11" s="9">
        <v>0</v>
      </c>
      <c r="E11" s="9">
        <v>1.5</v>
      </c>
    </row>
    <row r="12" ht="20" customHeight="1" spans="1:5">
      <c r="A12" s="9" t="s">
        <v>24</v>
      </c>
      <c r="B12" s="9">
        <v>0</v>
      </c>
      <c r="C12" s="9">
        <v>2</v>
      </c>
      <c r="D12" s="9">
        <v>1</v>
      </c>
      <c r="E12" s="9">
        <v>2.5</v>
      </c>
    </row>
    <row r="13" ht="20" customHeight="1" spans="1:5">
      <c r="A13" s="9" t="s">
        <v>16</v>
      </c>
      <c r="B13" s="9">
        <v>0</v>
      </c>
      <c r="C13" s="9">
        <v>3</v>
      </c>
      <c r="D13" s="9">
        <v>4</v>
      </c>
      <c r="E13" s="9">
        <v>5</v>
      </c>
    </row>
    <row r="14" ht="20" customHeight="1" spans="1:5">
      <c r="A14" s="9" t="s">
        <v>28</v>
      </c>
      <c r="B14" s="9">
        <v>0</v>
      </c>
      <c r="C14" s="9">
        <v>0</v>
      </c>
      <c r="D14" s="9">
        <v>1</v>
      </c>
      <c r="E14" s="9">
        <v>0.5</v>
      </c>
    </row>
    <row r="16" spans="1:4">
      <c r="A16" s="15"/>
      <c r="B16" s="12"/>
      <c r="C16" s="12"/>
      <c r="D16" s="12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学院总表（按细则计分）</vt:lpstr>
      <vt:lpstr>2023年“希贤杯”系列竞赛总分榜 </vt:lpstr>
      <vt:lpstr>廉政文化作品大赛</vt:lpstr>
      <vt:lpstr>明理杯</vt:lpstr>
      <vt:lpstr>挑战杯省赛国赛</vt:lpstr>
      <vt:lpstr>希贤杯校园辩论赛 </vt:lpstr>
      <vt:lpstr>厚德杯</vt:lpstr>
      <vt:lpstr> 校园朗诵大赛</vt:lpstr>
      <vt:lpstr>模拟政协 </vt:lpstr>
      <vt:lpstr>互联网＋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李赫</dc:creator>
  <cp:lastModifiedBy>iPad</cp:lastModifiedBy>
  <dcterms:created xsi:type="dcterms:W3CDTF">2021-12-07T18:20:00Z</dcterms:created>
  <dcterms:modified xsi:type="dcterms:W3CDTF">2024-03-29T04:01:15Z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098A674BFABE4216A501A36B3AAF5A7D_13</vt:lpwstr>
  </property>
  <property fmtid="{D5CDD505-2E9C-101B-9397-08002B2CF9AE}" pid="3" name="KSOProductBuildVer">
    <vt:lpwstr>2052-12.10.2</vt:lpwstr>
  </property>
</Properties>
</file>